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pconnect-my.sharepoint.com/personal/evp_evpconnect_pt/Documents/Pessoal Rogério/orogerioteixeira/#website/Downloads/Material livro 05 princícpios/Capítulo 10 - Exercício Técnica Fluxo de Caixa/"/>
    </mc:Choice>
  </mc:AlternateContent>
  <xr:revisionPtr revIDLastSave="553" documentId="13_ncr:1_{6C517ECA-1221-42FF-B11D-F50E6809FFB2}" xr6:coauthVersionLast="47" xr6:coauthVersionMax="47" xr10:uidLastSave="{925AA985-4D64-4484-86EA-EB4D098243F2}"/>
  <bookViews>
    <workbookView xWindow="-108" yWindow="-108" windowWidth="23256" windowHeight="12456" xr2:uid="{C93E62A5-54A7-42CD-AE51-C46C5E8FC538}"/>
  </bookViews>
  <sheets>
    <sheet name="Lançamentos" sheetId="1" r:id="rId1"/>
    <sheet name="Fluxo de Caixa" sheetId="4" r:id="rId2"/>
    <sheet name="Configurações" sheetId="3" r:id="rId3"/>
  </sheets>
  <externalReferences>
    <externalReference r:id="rId4"/>
  </externalReferences>
  <definedNames>
    <definedName name="GraficoCategoria">OFFSET([1]Relatorio_Dashboard3!XEZ1:XEZ50,0,0,COUNTA([1]Relatorio_Dashboard3!XEZ1:XEZ50)-COUNT([1]Relatorio_Dashboard3!XEZ1:XEZ50),1)</definedName>
    <definedName name="GraficoValores">OFFSET([1]Relatorio_Dashboard3!XEZ1048575:XEZ48,0,0,COUNTA([1]Relatorio_Dashboard3!XEX1048575:XEX48)-COUNT([1]Relatorio_Dashboard3!XEX1048575:XEX48),1)</definedName>
    <definedName name="ListaAnos">OFFSET([1]Configuracoes_Gerais!$F$7:$F$101,0,0,COUNTA([1]Configuracoes_Gerais!$C$7:$F$101),1)</definedName>
    <definedName name="ListaAnosTodos">OFFSET([1]Configuracoes_Gerais!$F$6:$F$101,0,0,COUNTA([1]Configuracoes_Gerais!$C$6:$F$101),1)</definedName>
    <definedName name="ListaBanco">OFFSET([1]Configuracoes_BancoFormaPagto!$C$7:$C$26,0,0,COUNTA([1]Configuracoes_BancoFormaPagto!$C$7:$C$26),1)</definedName>
    <definedName name="ListaBancoTodos">OFFSET([1]Configuracoes_BancoFormaPagto!$C$6:$C$26,0,0,COUNTA([1]Configuracoes_BancoFormaPagto!$C$6:$C$26),1)</definedName>
    <definedName name="ListaCategoria" localSheetId="1">IF([1]Lançamentos!XFC1='Fluxo de Caixa'!$C$6, OFFSET([1]Configuracoes_Categoria1!$C$7:$C$56,0,MATCH([1]Lançamentos!XFD1,[1]Configuracoes_Categoria1!$C$6:$O$6,0)-1,INDEX([1]Configuracoes_Categoria1!$C$5:$O$5,1,MATCH([1]Lançamentos!XFD1,[1]Configuracoes_Categoria1!$C$6:$O$6,0))), OFFSET([1]Configuracoes_Categoria2!$C$7:$C$56,0,MATCH([1]Lançamentos!XFD1,[1]Configuracoes_Categoria2!$C$6:$AD$6,0)-1,INDEX([1]Configuracoes_Categoria2!$C$5:$AD$5,1,MATCH([1]Lançamentos!XFD1,[1]Configuracoes_Categoria2!$C$6:$AD$6,0))))</definedName>
    <definedName name="ListaCategoria">IF([1]Lançamentos!XFC1=[1]Configuracoes_Grupo!$C$8, OFFSET([1]Configuracoes_Categoria1!$C$7:$C$56,0,MATCH([1]Lançamentos!XFD1,[1]Configuracoes_Categoria1!$C$6:$O$6,0)-1,INDEX([1]Configuracoes_Categoria1!$C$5:$O$5,1,MATCH([1]Lançamentos!XFD1,[1]Configuracoes_Categoria1!$C$6:$O$6,0))), OFFSET([1]Configuracoes_Categoria2!$C$7:$C$56,0,MATCH([1]Lançamentos!XFD1,[1]Configuracoes_Categoria2!$C$6:$AD$6,0)-1,INDEX([1]Configuracoes_Categoria2!$C$5:$AD$5,1,MATCH([1]Lançamentos!XFD1,[1]Configuracoes_Categoria2!$C$6:$AD$6,0))))</definedName>
    <definedName name="ListaCategoriaDRE">IF('[1]Relatorio_DRE-Detalhado'!$D$6=[1]Configuracoes_Grupo!$C$8, OFFSET([1]Configuracoes_Categoria1!$C$7:$C$56,0,MATCH('[1]Relatorio_DRE-Detalhado'!$F$6,[1]Configuracoes_Categoria1!$C$6:$O$6,0)-1,INDEX([1]Configuracoes_Categoria1!$C$5:$O$5,1,MATCH('[1]Relatorio_DRE-Detalhado'!$F$6,[1]Configuracoes_Categoria1!$C$6:$O$6,0))), OFFSET([1]Configuracoes_Categoria2!$C$7:$C$56,0,MATCH('[1]Relatorio_DRE-Detalhado'!$F$6,[1]Configuracoes_Categoria2!$C$6:$AD$6,0)-1,INDEX([1]Configuracoes_Categoria2!$C$5:$AD$5,1,MATCH('[1]Relatorio_DRE-Detalhado'!$F$6,[1]Configuracoes_Categoria2!$C$6:$AD$6,0))))</definedName>
    <definedName name="ListaCC">OFFSET([1]Configuracoes_CentroCusto!$C$7:$C$106,0,0,COUNTA([1]Configuracoes_CentroCusto!$C$7:$C$106),1)</definedName>
    <definedName name="ListaCCTodos">OFFSET([1]Configuracoes_CentroCusto!$C$6:$C$106,0,0,COUNTA([1]Configuracoes_CentroCusto!$C$6:$C$106),1)</definedName>
    <definedName name="ListaCliFor">OFFSET([1]Configuracoes_ClienteFornecedor!$C$7:$C$106,0,0,COUNTA([1]Configuracoes_ClienteFornecedor!$C$7:$C$106),1)</definedName>
    <definedName name="ListaCliForTodos">OFFSET([1]Configuracoes_ClienteFornecedor!$C$6:$C$106,0,0,COUNTA([1]Configuracoes_ClienteFornecedor!$C$6:$C$106),1)</definedName>
    <definedName name="ListaDRECustos">OFFSET([1]Configuracoes_Subgrupo!$I$7:$I$16,0,0,COUNTA([1]Configuracoes_Subgrupo!$I$7:$I$16),1)</definedName>
    <definedName name="ListaDREReceitas">OFFSET([1]Configuracoes_Subgrupo!$D$7:$D$11,0,0,COUNTA([1]Configuracoes_Subgrupo!$D$7:$D$11),1)</definedName>
    <definedName name="ListaDRETipo">[1]Configuracoes_Subgrupo!$O$7:$O$12</definedName>
    <definedName name="ListaFormaPagto">OFFSET([1]Configuracoes_BancoFormaPagto!$I$7:$I$26,0,0,COUNTA([1]Configuracoes_BancoFormaPagto!$I$7:$I$26),1)</definedName>
    <definedName name="ListaFormaPagtoTodos">OFFSET([1]Configuracoes_BancoFormaPagto!$I$6:$I$26,0,0,COUNTA([1]Configuracoes_BancoFormaPagto!$I$6:$I$26),1)</definedName>
    <definedName name="ListaGrupo">OFFSET([1]Configuracoes_Grupo!$C$8:$C$10,0,0,COUNTA([1]Configuracoes_Grupo!$C$8:$C$10),1)</definedName>
    <definedName name="ListaGrupoTodos">OFFSET([1]Configuracoes_Grupo!$C$7:$C$10,0,0,COUNTA([1]Configuracoes_Grupo!$C$7:$C$10),1)</definedName>
    <definedName name="ListaMeses">[1]Configuracoes_Gerais!$L$6:$L$19</definedName>
    <definedName name="ListaMesesExtenso">[1]Configuracoes_Gerais!$H$7:$H$18</definedName>
    <definedName name="ListaMesesExtensoTodos">[1]Configuracoes_Gerais!$H$6:$H$18</definedName>
    <definedName name="ListaRegime">[1]Configuracoes_Gerais!$D$7:$D$8</definedName>
    <definedName name="ListaSubGrupo">OFFSET([1]Configuracoes_Subgrupo!$D$7:$D$101,0,MATCH([1]Lançamentos!XFD1,[1]Configuracoes_Subgrupo!$D$6:$M$6,0)-1,INDEX([1]Configuracoes_Subgrupo!$D$5:$M$5,1,MATCH([1]Lançamentos!XFD1,[1]Configuracoes_Subgrupo!$D$6:$M$6,0)))</definedName>
    <definedName name="ListaSubGrupoDRE">OFFSET([1]Configuracoes_Subgrupo!$D$7:$D$101,0,MATCH('[1]Relatorio_DRE-Detalhado'!$D$6,[1]Configuracoes_Subgrupo!$D$6:$M$6,0)-1,INDEX([1]Configuracoes_Subgrupo!$D$5:$M$5,1,MATCH('[1]Relatorio_DRE-Detalhado'!$D$6,[1]Configuracoes_Subgrupo!$D$6:$M$6,0)))</definedName>
    <definedName name="TabMes">[1]Configuracoes_Gerais!$H$7:$J$18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  <c r="G9" i="3"/>
  <c r="B4" i="1"/>
  <c r="C4" i="1"/>
  <c r="D4" i="1"/>
  <c r="E4" i="1"/>
  <c r="B5" i="1"/>
  <c r="C5" i="1"/>
  <c r="D5" i="1"/>
  <c r="E5" i="1"/>
  <c r="B6" i="1"/>
  <c r="C6" i="1"/>
  <c r="D6" i="1"/>
  <c r="E6" i="1"/>
  <c r="B7" i="1"/>
  <c r="C7" i="1"/>
  <c r="D7" i="1"/>
  <c r="E7" i="1"/>
  <c r="B8" i="1"/>
  <c r="C8" i="1"/>
  <c r="D8" i="1"/>
  <c r="E8" i="1"/>
  <c r="B9" i="1"/>
  <c r="C9" i="1"/>
  <c r="D9" i="1"/>
  <c r="E9" i="1"/>
  <c r="B10" i="1"/>
  <c r="C10" i="1"/>
  <c r="D10" i="1"/>
  <c r="E10" i="1"/>
  <c r="B11" i="1"/>
  <c r="C11" i="1"/>
  <c r="D11" i="1"/>
  <c r="E11" i="1"/>
  <c r="B12" i="1"/>
  <c r="C12" i="1"/>
  <c r="D12" i="1"/>
  <c r="E12" i="1"/>
  <c r="B13" i="1"/>
  <c r="C13" i="1"/>
  <c r="D13" i="1"/>
  <c r="E13" i="1"/>
  <c r="B14" i="1"/>
  <c r="C14" i="1"/>
  <c r="D14" i="1"/>
  <c r="E14" i="1"/>
  <c r="B15" i="1"/>
  <c r="C15" i="1"/>
  <c r="D15" i="1"/>
  <c r="E15" i="1"/>
  <c r="B16" i="1"/>
  <c r="C16" i="1"/>
  <c r="D16" i="1"/>
  <c r="E16" i="1"/>
  <c r="B17" i="1"/>
  <c r="C17" i="1"/>
  <c r="D17" i="1"/>
  <c r="E17" i="1"/>
  <c r="B18" i="1"/>
  <c r="C18" i="1"/>
  <c r="D18" i="1"/>
  <c r="E18" i="1"/>
  <c r="B19" i="1"/>
  <c r="C19" i="1"/>
  <c r="D19" i="1"/>
  <c r="E19" i="1"/>
  <c r="B20" i="1"/>
  <c r="C20" i="1"/>
  <c r="D20" i="1"/>
  <c r="E20" i="1"/>
  <c r="B21" i="1"/>
  <c r="C21" i="1"/>
  <c r="D21" i="1"/>
  <c r="E21" i="1"/>
  <c r="B22" i="1"/>
  <c r="C22" i="1"/>
  <c r="D22" i="1"/>
  <c r="E22" i="1"/>
  <c r="B23" i="1"/>
  <c r="C23" i="1"/>
  <c r="D23" i="1"/>
  <c r="E23" i="1"/>
  <c r="B24" i="1"/>
  <c r="C24" i="1"/>
  <c r="D24" i="1"/>
  <c r="E24" i="1"/>
  <c r="B25" i="1"/>
  <c r="C25" i="1"/>
  <c r="D25" i="1"/>
  <c r="E25" i="1"/>
  <c r="B26" i="1"/>
  <c r="C26" i="1"/>
  <c r="D26" i="1"/>
  <c r="E26" i="1"/>
  <c r="B27" i="1"/>
  <c r="C27" i="1"/>
  <c r="D27" i="1"/>
  <c r="E27" i="1"/>
  <c r="B28" i="1"/>
  <c r="C28" i="1"/>
  <c r="D28" i="1"/>
  <c r="E28" i="1"/>
  <c r="B29" i="1"/>
  <c r="C29" i="1"/>
  <c r="D29" i="1"/>
  <c r="E29" i="1"/>
  <c r="B30" i="1"/>
  <c r="C30" i="1"/>
  <c r="D30" i="1"/>
  <c r="E30" i="1"/>
  <c r="B31" i="1"/>
  <c r="C31" i="1"/>
  <c r="D31" i="1"/>
  <c r="E31" i="1"/>
  <c r="B32" i="1"/>
  <c r="C32" i="1"/>
  <c r="D32" i="1"/>
  <c r="E32" i="1"/>
  <c r="B33" i="1"/>
  <c r="C33" i="1"/>
  <c r="D33" i="1"/>
  <c r="E33" i="1"/>
  <c r="B34" i="1"/>
  <c r="C34" i="1"/>
  <c r="D34" i="1"/>
  <c r="E34" i="1"/>
  <c r="B35" i="1"/>
  <c r="C35" i="1"/>
  <c r="D35" i="1"/>
  <c r="E35" i="1"/>
  <c r="B36" i="1"/>
  <c r="C36" i="1"/>
  <c r="D36" i="1"/>
  <c r="E36" i="1"/>
  <c r="B37" i="1"/>
  <c r="C37" i="1"/>
  <c r="D37" i="1"/>
  <c r="E37" i="1"/>
  <c r="B38" i="1"/>
  <c r="C38" i="1"/>
  <c r="D38" i="1"/>
  <c r="E38" i="1"/>
  <c r="B39" i="1"/>
  <c r="C39" i="1"/>
  <c r="D39" i="1"/>
  <c r="E39" i="1"/>
  <c r="B40" i="1"/>
  <c r="C40" i="1"/>
  <c r="D40" i="1"/>
  <c r="E40" i="1"/>
  <c r="B41" i="1"/>
  <c r="C41" i="1"/>
  <c r="D41" i="1"/>
  <c r="E41" i="1"/>
  <c r="B42" i="1"/>
  <c r="C42" i="1"/>
  <c r="D42" i="1"/>
  <c r="E42" i="1"/>
  <c r="B43" i="1"/>
  <c r="C43" i="1"/>
  <c r="D43" i="1"/>
  <c r="E43" i="1"/>
  <c r="B44" i="1"/>
  <c r="C44" i="1"/>
  <c r="D44" i="1"/>
  <c r="E44" i="1"/>
  <c r="B45" i="1"/>
  <c r="C45" i="1"/>
  <c r="D45" i="1"/>
  <c r="E45" i="1"/>
  <c r="B46" i="1"/>
  <c r="C46" i="1"/>
  <c r="D46" i="1"/>
  <c r="E46" i="1"/>
  <c r="B47" i="1"/>
  <c r="C47" i="1"/>
  <c r="D47" i="1"/>
  <c r="E47" i="1"/>
  <c r="B48" i="1"/>
  <c r="C48" i="1"/>
  <c r="D48" i="1"/>
  <c r="E48" i="1"/>
  <c r="B49" i="1"/>
  <c r="C49" i="1"/>
  <c r="D49" i="1"/>
  <c r="E49" i="1"/>
  <c r="B50" i="1"/>
  <c r="C50" i="1"/>
  <c r="D50" i="1"/>
  <c r="E50" i="1"/>
  <c r="B51" i="1"/>
  <c r="C51" i="1"/>
  <c r="D51" i="1"/>
  <c r="E51" i="1"/>
  <c r="B52" i="1"/>
  <c r="C52" i="1"/>
  <c r="D52" i="1"/>
  <c r="E52" i="1"/>
  <c r="B53" i="1"/>
  <c r="C53" i="1"/>
  <c r="D53" i="1"/>
  <c r="E53" i="1"/>
  <c r="B54" i="1"/>
  <c r="C54" i="1"/>
  <c r="D54" i="1"/>
  <c r="E54" i="1"/>
  <c r="B55" i="1"/>
  <c r="C55" i="1"/>
  <c r="D55" i="1"/>
  <c r="E55" i="1"/>
  <c r="B56" i="1"/>
  <c r="C56" i="1"/>
  <c r="D56" i="1"/>
  <c r="E56" i="1"/>
  <c r="B57" i="1"/>
  <c r="C57" i="1"/>
  <c r="D57" i="1"/>
  <c r="E57" i="1"/>
  <c r="B58" i="1"/>
  <c r="C58" i="1"/>
  <c r="D58" i="1"/>
  <c r="E58" i="1"/>
  <c r="B59" i="1"/>
  <c r="C59" i="1"/>
  <c r="D59" i="1"/>
  <c r="E59" i="1"/>
  <c r="B60" i="1"/>
  <c r="C60" i="1"/>
  <c r="D60" i="1"/>
  <c r="E60" i="1"/>
  <c r="B61" i="1"/>
  <c r="C61" i="1"/>
  <c r="D61" i="1"/>
  <c r="E61" i="1"/>
  <c r="B62" i="1"/>
  <c r="C62" i="1"/>
  <c r="D62" i="1"/>
  <c r="E62" i="1"/>
  <c r="B63" i="1"/>
  <c r="C63" i="1"/>
  <c r="D63" i="1"/>
  <c r="E63" i="1"/>
  <c r="B64" i="1"/>
  <c r="C64" i="1"/>
  <c r="D64" i="1"/>
  <c r="E64" i="1"/>
  <c r="B65" i="1"/>
  <c r="C65" i="1"/>
  <c r="D65" i="1"/>
  <c r="E65" i="1"/>
  <c r="B66" i="1"/>
  <c r="C66" i="1"/>
  <c r="D66" i="1"/>
  <c r="E66" i="1"/>
  <c r="B67" i="1"/>
  <c r="C67" i="1"/>
  <c r="D67" i="1"/>
  <c r="E67" i="1"/>
  <c r="B68" i="1"/>
  <c r="C68" i="1"/>
  <c r="D68" i="1"/>
  <c r="E68" i="1"/>
  <c r="B69" i="1"/>
  <c r="C69" i="1"/>
  <c r="D69" i="1"/>
  <c r="E69" i="1"/>
  <c r="B70" i="1"/>
  <c r="C70" i="1"/>
  <c r="D70" i="1"/>
  <c r="E70" i="1"/>
  <c r="B71" i="1"/>
  <c r="C71" i="1"/>
  <c r="D71" i="1"/>
  <c r="E71" i="1"/>
  <c r="B72" i="1"/>
  <c r="C72" i="1"/>
  <c r="D72" i="1"/>
  <c r="E72" i="1"/>
  <c r="B73" i="1"/>
  <c r="C73" i="1"/>
  <c r="D73" i="1"/>
  <c r="E73" i="1"/>
  <c r="B74" i="1"/>
  <c r="C74" i="1"/>
  <c r="D74" i="1"/>
  <c r="E74" i="1"/>
  <c r="B75" i="1"/>
  <c r="C75" i="1"/>
  <c r="D75" i="1"/>
  <c r="E75" i="1"/>
  <c r="B76" i="1"/>
  <c r="C76" i="1"/>
  <c r="D76" i="1"/>
  <c r="E76" i="1"/>
  <c r="B77" i="1"/>
  <c r="C77" i="1"/>
  <c r="D77" i="1"/>
  <c r="E77" i="1"/>
  <c r="B78" i="1"/>
  <c r="C78" i="1"/>
  <c r="D78" i="1"/>
  <c r="E78" i="1"/>
  <c r="B79" i="1"/>
  <c r="C79" i="1"/>
  <c r="D79" i="1"/>
  <c r="E79" i="1"/>
  <c r="B80" i="1"/>
  <c r="C80" i="1"/>
  <c r="D80" i="1"/>
  <c r="E80" i="1"/>
  <c r="B81" i="1"/>
  <c r="C81" i="1"/>
  <c r="D81" i="1"/>
  <c r="E81" i="1"/>
  <c r="B82" i="1"/>
  <c r="C82" i="1"/>
  <c r="D82" i="1"/>
  <c r="E82" i="1"/>
  <c r="B83" i="1"/>
  <c r="C83" i="1"/>
  <c r="D83" i="1"/>
  <c r="E83" i="1"/>
  <c r="B84" i="1"/>
  <c r="C84" i="1"/>
  <c r="D84" i="1"/>
  <c r="E84" i="1"/>
  <c r="B85" i="1"/>
  <c r="C85" i="1"/>
  <c r="D85" i="1"/>
  <c r="E85" i="1"/>
  <c r="B86" i="1"/>
  <c r="C86" i="1"/>
  <c r="D86" i="1"/>
  <c r="E86" i="1"/>
  <c r="B87" i="1"/>
  <c r="C87" i="1"/>
  <c r="D87" i="1"/>
  <c r="E87" i="1"/>
  <c r="B88" i="1"/>
  <c r="C88" i="1"/>
  <c r="D88" i="1"/>
  <c r="E88" i="1"/>
  <c r="B89" i="1"/>
  <c r="C89" i="1"/>
  <c r="D89" i="1"/>
  <c r="E89" i="1"/>
  <c r="B90" i="1"/>
  <c r="C90" i="1"/>
  <c r="D90" i="1"/>
  <c r="E90" i="1"/>
  <c r="B91" i="1"/>
  <c r="C91" i="1"/>
  <c r="D91" i="1"/>
  <c r="E91" i="1"/>
  <c r="B92" i="1"/>
  <c r="C92" i="1"/>
  <c r="D92" i="1"/>
  <c r="E92" i="1"/>
  <c r="B93" i="1"/>
  <c r="C93" i="1"/>
  <c r="D93" i="1"/>
  <c r="E93" i="1"/>
  <c r="B94" i="1"/>
  <c r="C94" i="1"/>
  <c r="D94" i="1"/>
  <c r="E94" i="1"/>
  <c r="B95" i="1"/>
  <c r="C95" i="1"/>
  <c r="D95" i="1"/>
  <c r="E95" i="1"/>
  <c r="B96" i="1"/>
  <c r="C96" i="1"/>
  <c r="D96" i="1"/>
  <c r="E96" i="1"/>
  <c r="B97" i="1"/>
  <c r="C97" i="1"/>
  <c r="D97" i="1"/>
  <c r="E97" i="1"/>
  <c r="B98" i="1"/>
  <c r="C98" i="1"/>
  <c r="D98" i="1"/>
  <c r="E98" i="1"/>
  <c r="B99" i="1"/>
  <c r="C99" i="1"/>
  <c r="D99" i="1"/>
  <c r="E99" i="1"/>
  <c r="B100" i="1"/>
  <c r="C100" i="1"/>
  <c r="D100" i="1"/>
  <c r="E100" i="1"/>
  <c r="B101" i="1"/>
  <c r="C101" i="1"/>
  <c r="D101" i="1"/>
  <c r="E101" i="1"/>
  <c r="B102" i="1"/>
  <c r="C102" i="1"/>
  <c r="D102" i="1"/>
  <c r="E102" i="1"/>
  <c r="B103" i="1"/>
  <c r="C103" i="1"/>
  <c r="D103" i="1"/>
  <c r="E103" i="1"/>
  <c r="B104" i="1"/>
  <c r="C104" i="1"/>
  <c r="D104" i="1"/>
  <c r="E104" i="1"/>
  <c r="B105" i="1"/>
  <c r="C105" i="1"/>
  <c r="D105" i="1"/>
  <c r="E105" i="1"/>
  <c r="B106" i="1"/>
  <c r="C106" i="1"/>
  <c r="D106" i="1"/>
  <c r="E106" i="1"/>
  <c r="B107" i="1"/>
  <c r="C107" i="1"/>
  <c r="D107" i="1"/>
  <c r="E107" i="1"/>
  <c r="B108" i="1"/>
  <c r="C108" i="1"/>
  <c r="D108" i="1"/>
  <c r="E108" i="1"/>
  <c r="B109" i="1"/>
  <c r="C109" i="1"/>
  <c r="D109" i="1"/>
  <c r="E109" i="1"/>
  <c r="B110" i="1"/>
  <c r="C110" i="1"/>
  <c r="D110" i="1"/>
  <c r="E110" i="1"/>
  <c r="B111" i="1"/>
  <c r="C111" i="1"/>
  <c r="D111" i="1"/>
  <c r="E111" i="1"/>
  <c r="B112" i="1"/>
  <c r="C112" i="1"/>
  <c r="D112" i="1"/>
  <c r="E112" i="1"/>
  <c r="B113" i="1"/>
  <c r="C113" i="1"/>
  <c r="D113" i="1"/>
  <c r="E113" i="1"/>
  <c r="B114" i="1"/>
  <c r="C114" i="1"/>
  <c r="D114" i="1"/>
  <c r="E114" i="1"/>
  <c r="B115" i="1"/>
  <c r="C115" i="1"/>
  <c r="D115" i="1"/>
  <c r="E115" i="1"/>
  <c r="B116" i="1"/>
  <c r="C116" i="1"/>
  <c r="D116" i="1"/>
  <c r="E116" i="1"/>
  <c r="B117" i="1"/>
  <c r="C117" i="1"/>
  <c r="D117" i="1"/>
  <c r="E117" i="1"/>
  <c r="B118" i="1"/>
  <c r="C118" i="1"/>
  <c r="D118" i="1"/>
  <c r="E118" i="1"/>
  <c r="B119" i="1"/>
  <c r="C119" i="1"/>
  <c r="D119" i="1"/>
  <c r="E119" i="1"/>
  <c r="B120" i="1"/>
  <c r="C120" i="1"/>
  <c r="D120" i="1"/>
  <c r="E120" i="1"/>
  <c r="B121" i="1"/>
  <c r="C121" i="1"/>
  <c r="D121" i="1"/>
  <c r="E121" i="1"/>
  <c r="B122" i="1"/>
  <c r="C122" i="1"/>
  <c r="D122" i="1"/>
  <c r="E122" i="1"/>
  <c r="B123" i="1"/>
  <c r="C123" i="1"/>
  <c r="D123" i="1"/>
  <c r="E123" i="1"/>
  <c r="B124" i="1"/>
  <c r="C124" i="1"/>
  <c r="D124" i="1"/>
  <c r="E124" i="1"/>
  <c r="B125" i="1"/>
  <c r="C125" i="1"/>
  <c r="D125" i="1"/>
  <c r="E125" i="1"/>
  <c r="B126" i="1"/>
  <c r="C126" i="1"/>
  <c r="D126" i="1"/>
  <c r="E126" i="1"/>
  <c r="B127" i="1"/>
  <c r="C127" i="1"/>
  <c r="D127" i="1"/>
  <c r="E127" i="1"/>
  <c r="B128" i="1"/>
  <c r="C128" i="1"/>
  <c r="D128" i="1"/>
  <c r="E128" i="1"/>
  <c r="B129" i="1"/>
  <c r="C129" i="1"/>
  <c r="D129" i="1"/>
  <c r="E129" i="1"/>
  <c r="B130" i="1"/>
  <c r="C130" i="1"/>
  <c r="D130" i="1"/>
  <c r="E130" i="1"/>
  <c r="B131" i="1"/>
  <c r="C131" i="1"/>
  <c r="D131" i="1"/>
  <c r="E131" i="1"/>
  <c r="B132" i="1"/>
  <c r="C132" i="1"/>
  <c r="D132" i="1"/>
  <c r="E132" i="1"/>
  <c r="B133" i="1"/>
  <c r="C133" i="1"/>
  <c r="D133" i="1"/>
  <c r="E133" i="1"/>
  <c r="B134" i="1"/>
  <c r="C134" i="1"/>
  <c r="D134" i="1"/>
  <c r="E134" i="1"/>
  <c r="B135" i="1"/>
  <c r="C135" i="1"/>
  <c r="D135" i="1"/>
  <c r="E135" i="1"/>
  <c r="B136" i="1"/>
  <c r="C136" i="1"/>
  <c r="D136" i="1"/>
  <c r="E136" i="1"/>
  <c r="B137" i="1"/>
  <c r="C137" i="1"/>
  <c r="D137" i="1"/>
  <c r="E137" i="1"/>
  <c r="B138" i="1"/>
  <c r="C138" i="1"/>
  <c r="D138" i="1"/>
  <c r="E138" i="1"/>
  <c r="B139" i="1"/>
  <c r="C139" i="1"/>
  <c r="D139" i="1"/>
  <c r="E139" i="1"/>
  <c r="B140" i="1"/>
  <c r="C140" i="1"/>
  <c r="D140" i="1"/>
  <c r="E140" i="1"/>
  <c r="B141" i="1"/>
  <c r="C141" i="1"/>
  <c r="D141" i="1"/>
  <c r="E141" i="1"/>
  <c r="B142" i="1"/>
  <c r="C142" i="1"/>
  <c r="D142" i="1"/>
  <c r="E142" i="1"/>
  <c r="B143" i="1"/>
  <c r="C143" i="1"/>
  <c r="D143" i="1"/>
  <c r="E143" i="1"/>
  <c r="B144" i="1"/>
  <c r="C144" i="1"/>
  <c r="D144" i="1"/>
  <c r="E144" i="1"/>
  <c r="B145" i="1"/>
  <c r="C145" i="1"/>
  <c r="D145" i="1"/>
  <c r="E145" i="1"/>
  <c r="B146" i="1"/>
  <c r="C146" i="1"/>
  <c r="D146" i="1"/>
  <c r="E146" i="1"/>
  <c r="B147" i="1"/>
  <c r="C147" i="1"/>
  <c r="D147" i="1"/>
  <c r="E147" i="1"/>
  <c r="B148" i="1"/>
  <c r="C148" i="1"/>
  <c r="D148" i="1"/>
  <c r="E148" i="1"/>
  <c r="B149" i="1"/>
  <c r="C149" i="1"/>
  <c r="D149" i="1"/>
  <c r="E149" i="1"/>
  <c r="B150" i="1"/>
  <c r="C150" i="1"/>
  <c r="D150" i="1"/>
  <c r="E150" i="1"/>
  <c r="B151" i="1"/>
  <c r="C151" i="1"/>
  <c r="D151" i="1"/>
  <c r="E151" i="1"/>
  <c r="B152" i="1"/>
  <c r="C152" i="1"/>
  <c r="D152" i="1"/>
  <c r="E152" i="1"/>
  <c r="B153" i="1"/>
  <c r="C153" i="1"/>
  <c r="D153" i="1"/>
  <c r="E153" i="1"/>
  <c r="B154" i="1"/>
  <c r="C154" i="1"/>
  <c r="D154" i="1"/>
  <c r="E154" i="1"/>
  <c r="B155" i="1"/>
  <c r="C155" i="1"/>
  <c r="D155" i="1"/>
  <c r="E155" i="1"/>
  <c r="B156" i="1"/>
  <c r="C156" i="1"/>
  <c r="D156" i="1"/>
  <c r="E156" i="1"/>
  <c r="B157" i="1"/>
  <c r="C157" i="1"/>
  <c r="D157" i="1"/>
  <c r="E157" i="1"/>
  <c r="B158" i="1"/>
  <c r="C158" i="1"/>
  <c r="D158" i="1"/>
  <c r="E158" i="1"/>
  <c r="B159" i="1"/>
  <c r="C159" i="1"/>
  <c r="D159" i="1"/>
  <c r="E159" i="1"/>
  <c r="B160" i="1"/>
  <c r="C160" i="1"/>
  <c r="D160" i="1"/>
  <c r="E160" i="1"/>
  <c r="B161" i="1"/>
  <c r="C161" i="1"/>
  <c r="D161" i="1"/>
  <c r="E161" i="1"/>
  <c r="B162" i="1"/>
  <c r="C162" i="1"/>
  <c r="D162" i="1"/>
  <c r="E162" i="1"/>
  <c r="B163" i="1"/>
  <c r="C163" i="1"/>
  <c r="D163" i="1"/>
  <c r="E163" i="1"/>
  <c r="B164" i="1"/>
  <c r="C164" i="1"/>
  <c r="D164" i="1"/>
  <c r="E164" i="1"/>
  <c r="B165" i="1"/>
  <c r="C165" i="1"/>
  <c r="D165" i="1"/>
  <c r="E165" i="1"/>
  <c r="B166" i="1"/>
  <c r="C166" i="1"/>
  <c r="D166" i="1"/>
  <c r="E166" i="1"/>
  <c r="B167" i="1"/>
  <c r="C167" i="1"/>
  <c r="D167" i="1"/>
  <c r="E167" i="1"/>
  <c r="B168" i="1"/>
  <c r="C168" i="1"/>
  <c r="D168" i="1"/>
  <c r="E168" i="1"/>
  <c r="B169" i="1"/>
  <c r="C169" i="1"/>
  <c r="D169" i="1"/>
  <c r="E169" i="1"/>
  <c r="B170" i="1"/>
  <c r="C170" i="1"/>
  <c r="D170" i="1"/>
  <c r="E170" i="1"/>
  <c r="B171" i="1"/>
  <c r="C171" i="1"/>
  <c r="D171" i="1"/>
  <c r="E171" i="1"/>
  <c r="B172" i="1"/>
  <c r="C172" i="1"/>
  <c r="D172" i="1"/>
  <c r="E172" i="1"/>
  <c r="B173" i="1"/>
  <c r="C173" i="1"/>
  <c r="D173" i="1"/>
  <c r="E173" i="1"/>
  <c r="B174" i="1"/>
  <c r="C174" i="1"/>
  <c r="D174" i="1"/>
  <c r="E174" i="1"/>
  <c r="B175" i="1"/>
  <c r="C175" i="1"/>
  <c r="D175" i="1"/>
  <c r="E175" i="1"/>
  <c r="B176" i="1"/>
  <c r="C176" i="1"/>
  <c r="D176" i="1"/>
  <c r="E176" i="1"/>
  <c r="B177" i="1"/>
  <c r="C177" i="1"/>
  <c r="D177" i="1"/>
  <c r="E177" i="1"/>
  <c r="B178" i="1"/>
  <c r="C178" i="1"/>
  <c r="D178" i="1"/>
  <c r="E178" i="1"/>
  <c r="B179" i="1"/>
  <c r="C179" i="1"/>
  <c r="D179" i="1"/>
  <c r="E179" i="1"/>
  <c r="B180" i="1"/>
  <c r="C180" i="1"/>
  <c r="D180" i="1"/>
  <c r="E180" i="1"/>
  <c r="B181" i="1"/>
  <c r="C181" i="1"/>
  <c r="D181" i="1"/>
  <c r="E181" i="1"/>
  <c r="B182" i="1"/>
  <c r="C182" i="1"/>
  <c r="D182" i="1"/>
  <c r="E182" i="1"/>
  <c r="B183" i="1"/>
  <c r="C183" i="1"/>
  <c r="D183" i="1"/>
  <c r="E183" i="1"/>
  <c r="B184" i="1"/>
  <c r="C184" i="1"/>
  <c r="D184" i="1"/>
  <c r="E184" i="1"/>
  <c r="B185" i="1"/>
  <c r="C185" i="1"/>
  <c r="D185" i="1"/>
  <c r="E185" i="1"/>
  <c r="B186" i="1"/>
  <c r="C186" i="1"/>
  <c r="D186" i="1"/>
  <c r="E186" i="1"/>
  <c r="B187" i="1"/>
  <c r="C187" i="1"/>
  <c r="D187" i="1"/>
  <c r="E187" i="1"/>
  <c r="B188" i="1"/>
  <c r="C188" i="1"/>
  <c r="D188" i="1"/>
  <c r="E188" i="1"/>
  <c r="B189" i="1"/>
  <c r="C189" i="1"/>
  <c r="D189" i="1"/>
  <c r="E189" i="1"/>
  <c r="B190" i="1"/>
  <c r="C190" i="1"/>
  <c r="D190" i="1"/>
  <c r="E190" i="1"/>
  <c r="B191" i="1"/>
  <c r="C191" i="1"/>
  <c r="D191" i="1"/>
  <c r="E191" i="1"/>
  <c r="B192" i="1"/>
  <c r="C192" i="1"/>
  <c r="D192" i="1"/>
  <c r="E192" i="1"/>
  <c r="B193" i="1"/>
  <c r="C193" i="1"/>
  <c r="D193" i="1"/>
  <c r="E193" i="1"/>
  <c r="B194" i="1"/>
  <c r="C194" i="1"/>
  <c r="D194" i="1"/>
  <c r="E194" i="1"/>
  <c r="B195" i="1"/>
  <c r="C195" i="1"/>
  <c r="D195" i="1"/>
  <c r="E195" i="1"/>
  <c r="B196" i="1"/>
  <c r="C196" i="1"/>
  <c r="D196" i="1"/>
  <c r="E196" i="1"/>
  <c r="B197" i="1"/>
  <c r="C197" i="1"/>
  <c r="D197" i="1"/>
  <c r="E197" i="1"/>
  <c r="B198" i="1"/>
  <c r="C198" i="1"/>
  <c r="D198" i="1"/>
  <c r="E198" i="1"/>
  <c r="B199" i="1"/>
  <c r="C199" i="1"/>
  <c r="D199" i="1"/>
  <c r="E199" i="1"/>
  <c r="B200" i="1"/>
  <c r="C200" i="1"/>
  <c r="D200" i="1"/>
  <c r="E200" i="1"/>
  <c r="B201" i="1"/>
  <c r="C201" i="1"/>
  <c r="D201" i="1"/>
  <c r="E201" i="1"/>
  <c r="B202" i="1"/>
  <c r="C202" i="1"/>
  <c r="D202" i="1"/>
  <c r="E202" i="1"/>
  <c r="B203" i="1"/>
  <c r="C203" i="1"/>
  <c r="D203" i="1"/>
  <c r="E203" i="1"/>
  <c r="B204" i="1"/>
  <c r="C204" i="1"/>
  <c r="D204" i="1"/>
  <c r="E204" i="1"/>
  <c r="B205" i="1"/>
  <c r="C205" i="1"/>
  <c r="D205" i="1"/>
  <c r="E205" i="1"/>
  <c r="B206" i="1"/>
  <c r="C206" i="1"/>
  <c r="D206" i="1"/>
  <c r="E206" i="1"/>
  <c r="B207" i="1"/>
  <c r="C207" i="1"/>
  <c r="D207" i="1"/>
  <c r="E207" i="1"/>
  <c r="B208" i="1"/>
  <c r="C208" i="1"/>
  <c r="D208" i="1"/>
  <c r="E208" i="1"/>
  <c r="B209" i="1"/>
  <c r="C209" i="1"/>
  <c r="D209" i="1"/>
  <c r="E209" i="1"/>
  <c r="B210" i="1"/>
  <c r="C210" i="1"/>
  <c r="D210" i="1"/>
  <c r="E210" i="1"/>
  <c r="B211" i="1"/>
  <c r="C211" i="1"/>
  <c r="D211" i="1"/>
  <c r="E211" i="1"/>
  <c r="B212" i="1"/>
  <c r="C212" i="1"/>
  <c r="D212" i="1"/>
  <c r="E212" i="1"/>
  <c r="B213" i="1"/>
  <c r="C213" i="1"/>
  <c r="D213" i="1"/>
  <c r="E213" i="1"/>
  <c r="B214" i="1"/>
  <c r="C214" i="1"/>
  <c r="D214" i="1"/>
  <c r="E214" i="1"/>
  <c r="B215" i="1"/>
  <c r="C215" i="1"/>
  <c r="D215" i="1"/>
  <c r="E215" i="1"/>
  <c r="B216" i="1"/>
  <c r="C216" i="1"/>
  <c r="D216" i="1"/>
  <c r="E216" i="1"/>
  <c r="B217" i="1"/>
  <c r="C217" i="1"/>
  <c r="D217" i="1"/>
  <c r="E217" i="1"/>
  <c r="B218" i="1"/>
  <c r="C218" i="1"/>
  <c r="D218" i="1"/>
  <c r="E218" i="1"/>
  <c r="B219" i="1"/>
  <c r="C219" i="1"/>
  <c r="D219" i="1"/>
  <c r="E219" i="1"/>
  <c r="B220" i="1"/>
  <c r="C220" i="1"/>
  <c r="D220" i="1"/>
  <c r="E220" i="1"/>
  <c r="B221" i="1"/>
  <c r="C221" i="1"/>
  <c r="D221" i="1"/>
  <c r="E221" i="1"/>
  <c r="B222" i="1"/>
  <c r="C222" i="1"/>
  <c r="D222" i="1"/>
  <c r="E222" i="1"/>
  <c r="B223" i="1"/>
  <c r="C223" i="1"/>
  <c r="D223" i="1"/>
  <c r="E223" i="1"/>
  <c r="B224" i="1"/>
  <c r="C224" i="1"/>
  <c r="D224" i="1"/>
  <c r="E224" i="1"/>
  <c r="B225" i="1"/>
  <c r="C225" i="1"/>
  <c r="D225" i="1"/>
  <c r="E225" i="1"/>
  <c r="B226" i="1"/>
  <c r="C226" i="1"/>
  <c r="D226" i="1"/>
  <c r="E226" i="1"/>
  <c r="B227" i="1"/>
  <c r="C227" i="1"/>
  <c r="D227" i="1"/>
  <c r="E227" i="1"/>
  <c r="B228" i="1"/>
  <c r="C228" i="1"/>
  <c r="D228" i="1"/>
  <c r="E228" i="1"/>
  <c r="B229" i="1"/>
  <c r="C229" i="1"/>
  <c r="D229" i="1"/>
  <c r="E229" i="1"/>
  <c r="B230" i="1"/>
  <c r="C230" i="1"/>
  <c r="D230" i="1"/>
  <c r="E230" i="1"/>
  <c r="B231" i="1"/>
  <c r="C231" i="1"/>
  <c r="D231" i="1"/>
  <c r="E231" i="1"/>
  <c r="B232" i="1"/>
  <c r="C232" i="1"/>
  <c r="D232" i="1"/>
  <c r="E232" i="1"/>
  <c r="B233" i="1"/>
  <c r="C233" i="1"/>
  <c r="D233" i="1"/>
  <c r="E233" i="1"/>
  <c r="B234" i="1"/>
  <c r="C234" i="1"/>
  <c r="D234" i="1"/>
  <c r="E234" i="1"/>
  <c r="B235" i="1"/>
  <c r="C235" i="1"/>
  <c r="D235" i="1"/>
  <c r="E235" i="1"/>
  <c r="B236" i="1"/>
  <c r="C236" i="1"/>
  <c r="D236" i="1"/>
  <c r="E236" i="1"/>
  <c r="B237" i="1"/>
  <c r="C237" i="1"/>
  <c r="D237" i="1"/>
  <c r="E237" i="1"/>
  <c r="B238" i="1"/>
  <c r="C238" i="1"/>
  <c r="D238" i="1"/>
  <c r="E238" i="1"/>
  <c r="B239" i="1"/>
  <c r="C239" i="1"/>
  <c r="D239" i="1"/>
  <c r="E239" i="1"/>
  <c r="B240" i="1"/>
  <c r="C240" i="1"/>
  <c r="D240" i="1"/>
  <c r="E240" i="1"/>
  <c r="B241" i="1"/>
  <c r="C241" i="1"/>
  <c r="D241" i="1"/>
  <c r="E241" i="1"/>
  <c r="B242" i="1"/>
  <c r="C242" i="1"/>
  <c r="D242" i="1"/>
  <c r="E242" i="1"/>
  <c r="B243" i="1"/>
  <c r="C243" i="1"/>
  <c r="D243" i="1"/>
  <c r="E243" i="1"/>
  <c r="B244" i="1"/>
  <c r="C244" i="1"/>
  <c r="D244" i="1"/>
  <c r="E244" i="1"/>
  <c r="B245" i="1"/>
  <c r="C245" i="1"/>
  <c r="D245" i="1"/>
  <c r="E245" i="1"/>
  <c r="B246" i="1"/>
  <c r="C246" i="1"/>
  <c r="D246" i="1"/>
  <c r="E246" i="1"/>
  <c r="B247" i="1"/>
  <c r="C247" i="1"/>
  <c r="D247" i="1"/>
  <c r="E247" i="1"/>
  <c r="B248" i="1"/>
  <c r="C248" i="1"/>
  <c r="D248" i="1"/>
  <c r="E248" i="1"/>
  <c r="B249" i="1"/>
  <c r="C249" i="1"/>
  <c r="D249" i="1"/>
  <c r="E249" i="1"/>
  <c r="B250" i="1"/>
  <c r="C250" i="1"/>
  <c r="D250" i="1"/>
  <c r="E250" i="1"/>
  <c r="B251" i="1"/>
  <c r="C251" i="1"/>
  <c r="D251" i="1"/>
  <c r="E251" i="1"/>
  <c r="B252" i="1"/>
  <c r="C252" i="1"/>
  <c r="D252" i="1"/>
  <c r="E252" i="1"/>
  <c r="B253" i="1"/>
  <c r="C253" i="1"/>
  <c r="D253" i="1"/>
  <c r="E253" i="1"/>
  <c r="B254" i="1"/>
  <c r="C254" i="1"/>
  <c r="D254" i="1"/>
  <c r="E254" i="1"/>
  <c r="B255" i="1"/>
  <c r="C255" i="1"/>
  <c r="D255" i="1"/>
  <c r="E255" i="1"/>
  <c r="B256" i="1"/>
  <c r="C256" i="1"/>
  <c r="D256" i="1"/>
  <c r="E256" i="1"/>
  <c r="B257" i="1"/>
  <c r="C257" i="1"/>
  <c r="D257" i="1"/>
  <c r="E257" i="1"/>
  <c r="B258" i="1"/>
  <c r="C258" i="1"/>
  <c r="D258" i="1"/>
  <c r="E258" i="1"/>
  <c r="B259" i="1"/>
  <c r="C259" i="1"/>
  <c r="D259" i="1"/>
  <c r="E259" i="1"/>
  <c r="B260" i="1"/>
  <c r="C260" i="1"/>
  <c r="D260" i="1"/>
  <c r="E260" i="1"/>
  <c r="B261" i="1"/>
  <c r="C261" i="1"/>
  <c r="D261" i="1"/>
  <c r="E261" i="1"/>
  <c r="B262" i="1"/>
  <c r="C262" i="1"/>
  <c r="D262" i="1"/>
  <c r="E262" i="1"/>
  <c r="B263" i="1"/>
  <c r="C263" i="1"/>
  <c r="D263" i="1"/>
  <c r="E263" i="1"/>
  <c r="B264" i="1"/>
  <c r="C264" i="1"/>
  <c r="D264" i="1"/>
  <c r="E264" i="1"/>
  <c r="B265" i="1"/>
  <c r="C265" i="1"/>
  <c r="D265" i="1"/>
  <c r="E265" i="1"/>
  <c r="B266" i="1"/>
  <c r="C266" i="1"/>
  <c r="D266" i="1"/>
  <c r="E266" i="1"/>
  <c r="B267" i="1"/>
  <c r="C267" i="1"/>
  <c r="D267" i="1"/>
  <c r="E267" i="1"/>
  <c r="B268" i="1"/>
  <c r="C268" i="1"/>
  <c r="D268" i="1"/>
  <c r="E268" i="1"/>
  <c r="B269" i="1"/>
  <c r="C269" i="1"/>
  <c r="D269" i="1"/>
  <c r="E269" i="1"/>
  <c r="B270" i="1"/>
  <c r="C270" i="1"/>
  <c r="D270" i="1"/>
  <c r="E270" i="1"/>
  <c r="B271" i="1"/>
  <c r="C271" i="1"/>
  <c r="D271" i="1"/>
  <c r="E271" i="1"/>
  <c r="B272" i="1"/>
  <c r="C272" i="1"/>
  <c r="D272" i="1"/>
  <c r="E272" i="1"/>
  <c r="B273" i="1"/>
  <c r="C273" i="1"/>
  <c r="D273" i="1"/>
  <c r="E273" i="1"/>
  <c r="B274" i="1"/>
  <c r="C274" i="1"/>
  <c r="D274" i="1"/>
  <c r="E274" i="1"/>
  <c r="B275" i="1"/>
  <c r="C275" i="1"/>
  <c r="D275" i="1"/>
  <c r="E275" i="1"/>
  <c r="B276" i="1"/>
  <c r="C276" i="1"/>
  <c r="D276" i="1"/>
  <c r="E276" i="1"/>
  <c r="B277" i="1"/>
  <c r="C277" i="1"/>
  <c r="D277" i="1"/>
  <c r="E277" i="1"/>
  <c r="B278" i="1"/>
  <c r="C278" i="1"/>
  <c r="D278" i="1"/>
  <c r="E278" i="1"/>
  <c r="B279" i="1"/>
  <c r="C279" i="1"/>
  <c r="D279" i="1"/>
  <c r="E279" i="1"/>
  <c r="B280" i="1"/>
  <c r="C280" i="1"/>
  <c r="D280" i="1"/>
  <c r="E280" i="1"/>
  <c r="B281" i="1"/>
  <c r="C281" i="1"/>
  <c r="D281" i="1"/>
  <c r="E281" i="1"/>
  <c r="B282" i="1"/>
  <c r="C282" i="1"/>
  <c r="D282" i="1"/>
  <c r="E282" i="1"/>
  <c r="B283" i="1"/>
  <c r="C283" i="1"/>
  <c r="D283" i="1"/>
  <c r="E283" i="1"/>
  <c r="B284" i="1"/>
  <c r="C284" i="1"/>
  <c r="D284" i="1"/>
  <c r="E284" i="1"/>
  <c r="B285" i="1"/>
  <c r="C285" i="1"/>
  <c r="D285" i="1"/>
  <c r="E285" i="1"/>
  <c r="B286" i="1"/>
  <c r="C286" i="1"/>
  <c r="D286" i="1"/>
  <c r="E286" i="1"/>
  <c r="B287" i="1"/>
  <c r="C287" i="1"/>
  <c r="D287" i="1"/>
  <c r="E287" i="1"/>
  <c r="B288" i="1"/>
  <c r="C288" i="1"/>
  <c r="D288" i="1"/>
  <c r="E288" i="1"/>
  <c r="B289" i="1"/>
  <c r="C289" i="1"/>
  <c r="D289" i="1"/>
  <c r="E289" i="1"/>
  <c r="B290" i="1"/>
  <c r="C290" i="1"/>
  <c r="D290" i="1"/>
  <c r="E290" i="1"/>
  <c r="B291" i="1"/>
  <c r="C291" i="1"/>
  <c r="D291" i="1"/>
  <c r="E291" i="1"/>
  <c r="B292" i="1"/>
  <c r="C292" i="1"/>
  <c r="D292" i="1"/>
  <c r="E292" i="1"/>
  <c r="B293" i="1"/>
  <c r="C293" i="1"/>
  <c r="D293" i="1"/>
  <c r="E293" i="1"/>
  <c r="B294" i="1"/>
  <c r="C294" i="1"/>
  <c r="D294" i="1"/>
  <c r="E294" i="1"/>
  <c r="B295" i="1"/>
  <c r="C295" i="1"/>
  <c r="D295" i="1"/>
  <c r="E295" i="1"/>
  <c r="B296" i="1"/>
  <c r="C296" i="1"/>
  <c r="D296" i="1"/>
  <c r="E296" i="1"/>
  <c r="B297" i="1"/>
  <c r="C297" i="1"/>
  <c r="D297" i="1"/>
  <c r="E297" i="1"/>
  <c r="B298" i="1"/>
  <c r="C298" i="1"/>
  <c r="D298" i="1"/>
  <c r="E298" i="1"/>
  <c r="B299" i="1"/>
  <c r="C299" i="1"/>
  <c r="D299" i="1"/>
  <c r="E299" i="1"/>
  <c r="B300" i="1"/>
  <c r="C300" i="1"/>
  <c r="D300" i="1"/>
  <c r="E300" i="1"/>
  <c r="B301" i="1"/>
  <c r="C301" i="1"/>
  <c r="D301" i="1"/>
  <c r="E301" i="1"/>
  <c r="B302" i="1"/>
  <c r="C302" i="1"/>
  <c r="D302" i="1"/>
  <c r="E302" i="1"/>
  <c r="B303" i="1"/>
  <c r="C303" i="1"/>
  <c r="D303" i="1"/>
  <c r="E303" i="1"/>
  <c r="B304" i="1"/>
  <c r="C304" i="1"/>
  <c r="D304" i="1"/>
  <c r="E304" i="1"/>
  <c r="B305" i="1"/>
  <c r="C305" i="1"/>
  <c r="D305" i="1"/>
  <c r="E305" i="1"/>
  <c r="B306" i="1"/>
  <c r="C306" i="1"/>
  <c r="D306" i="1"/>
  <c r="E306" i="1"/>
  <c r="B307" i="1"/>
  <c r="C307" i="1"/>
  <c r="D307" i="1"/>
  <c r="E307" i="1"/>
  <c r="B308" i="1"/>
  <c r="C308" i="1"/>
  <c r="D308" i="1"/>
  <c r="E308" i="1"/>
  <c r="B309" i="1"/>
  <c r="C309" i="1"/>
  <c r="D309" i="1"/>
  <c r="E309" i="1"/>
  <c r="B310" i="1"/>
  <c r="C310" i="1"/>
  <c r="D310" i="1"/>
  <c r="E310" i="1"/>
  <c r="B311" i="1"/>
  <c r="C311" i="1"/>
  <c r="D311" i="1"/>
  <c r="E311" i="1"/>
  <c r="B312" i="1"/>
  <c r="C312" i="1"/>
  <c r="D312" i="1"/>
  <c r="E312" i="1"/>
  <c r="B313" i="1"/>
  <c r="C313" i="1"/>
  <c r="D313" i="1"/>
  <c r="E313" i="1"/>
  <c r="B314" i="1"/>
  <c r="C314" i="1"/>
  <c r="D314" i="1"/>
  <c r="E314" i="1"/>
  <c r="B315" i="1"/>
  <c r="C315" i="1"/>
  <c r="D315" i="1"/>
  <c r="E315" i="1"/>
  <c r="B316" i="1"/>
  <c r="C316" i="1"/>
  <c r="D316" i="1"/>
  <c r="E316" i="1"/>
  <c r="B317" i="1"/>
  <c r="C317" i="1"/>
  <c r="D317" i="1"/>
  <c r="E317" i="1"/>
  <c r="B318" i="1"/>
  <c r="C318" i="1"/>
  <c r="D318" i="1"/>
  <c r="E318" i="1"/>
  <c r="B319" i="1"/>
  <c r="C319" i="1"/>
  <c r="D319" i="1"/>
  <c r="E319" i="1"/>
  <c r="B320" i="1"/>
  <c r="C320" i="1"/>
  <c r="D320" i="1"/>
  <c r="E320" i="1"/>
  <c r="B321" i="1"/>
  <c r="C321" i="1"/>
  <c r="D321" i="1"/>
  <c r="E321" i="1"/>
  <c r="B322" i="1"/>
  <c r="C322" i="1"/>
  <c r="D322" i="1"/>
  <c r="E322" i="1"/>
  <c r="B323" i="1"/>
  <c r="C323" i="1"/>
  <c r="D323" i="1"/>
  <c r="E323" i="1"/>
  <c r="B324" i="1"/>
  <c r="C324" i="1"/>
  <c r="D324" i="1"/>
  <c r="E324" i="1"/>
  <c r="B325" i="1"/>
  <c r="C325" i="1"/>
  <c r="D325" i="1"/>
  <c r="E325" i="1"/>
  <c r="B326" i="1"/>
  <c r="C326" i="1"/>
  <c r="D326" i="1"/>
  <c r="E326" i="1"/>
  <c r="B327" i="1"/>
  <c r="C327" i="1"/>
  <c r="D327" i="1"/>
  <c r="E327" i="1"/>
  <c r="B328" i="1"/>
  <c r="C328" i="1"/>
  <c r="D328" i="1"/>
  <c r="E328" i="1"/>
  <c r="B329" i="1"/>
  <c r="C329" i="1"/>
  <c r="D329" i="1"/>
  <c r="E329" i="1"/>
  <c r="B330" i="1"/>
  <c r="C330" i="1"/>
  <c r="D330" i="1"/>
  <c r="E330" i="1"/>
  <c r="B331" i="1"/>
  <c r="C331" i="1"/>
  <c r="D331" i="1"/>
  <c r="E331" i="1"/>
  <c r="B332" i="1"/>
  <c r="C332" i="1"/>
  <c r="D332" i="1"/>
  <c r="E332" i="1"/>
  <c r="B333" i="1"/>
  <c r="C333" i="1"/>
  <c r="D333" i="1"/>
  <c r="E333" i="1"/>
  <c r="B334" i="1"/>
  <c r="C334" i="1"/>
  <c r="D334" i="1"/>
  <c r="E334" i="1"/>
  <c r="B335" i="1"/>
  <c r="C335" i="1"/>
  <c r="D335" i="1"/>
  <c r="E335" i="1"/>
  <c r="B336" i="1"/>
  <c r="C336" i="1"/>
  <c r="D336" i="1"/>
  <c r="E336" i="1"/>
  <c r="B337" i="1"/>
  <c r="C337" i="1"/>
  <c r="D337" i="1"/>
  <c r="E337" i="1"/>
  <c r="B338" i="1"/>
  <c r="C338" i="1"/>
  <c r="D338" i="1"/>
  <c r="E338" i="1"/>
  <c r="B339" i="1"/>
  <c r="C339" i="1"/>
  <c r="D339" i="1"/>
  <c r="E339" i="1"/>
  <c r="B340" i="1"/>
  <c r="C340" i="1"/>
  <c r="D340" i="1"/>
  <c r="E340" i="1"/>
  <c r="B341" i="1"/>
  <c r="C341" i="1"/>
  <c r="D341" i="1"/>
  <c r="E341" i="1"/>
  <c r="B342" i="1"/>
  <c r="C342" i="1"/>
  <c r="D342" i="1"/>
  <c r="E342" i="1"/>
  <c r="B343" i="1"/>
  <c r="C343" i="1"/>
  <c r="D343" i="1"/>
  <c r="E343" i="1"/>
  <c r="B344" i="1"/>
  <c r="C344" i="1"/>
  <c r="D344" i="1"/>
  <c r="E344" i="1"/>
  <c r="B345" i="1"/>
  <c r="C345" i="1"/>
  <c r="D345" i="1"/>
  <c r="E345" i="1"/>
  <c r="B346" i="1"/>
  <c r="C346" i="1"/>
  <c r="D346" i="1"/>
  <c r="E346" i="1"/>
  <c r="B347" i="1"/>
  <c r="C347" i="1"/>
  <c r="D347" i="1"/>
  <c r="E347" i="1"/>
  <c r="B348" i="1"/>
  <c r="C348" i="1"/>
  <c r="D348" i="1"/>
  <c r="E348" i="1"/>
  <c r="B349" i="1"/>
  <c r="C349" i="1"/>
  <c r="D349" i="1"/>
  <c r="E349" i="1"/>
  <c r="B350" i="1"/>
  <c r="C350" i="1"/>
  <c r="D350" i="1"/>
  <c r="E350" i="1"/>
  <c r="B351" i="1"/>
  <c r="C351" i="1"/>
  <c r="D351" i="1"/>
  <c r="E351" i="1"/>
  <c r="B352" i="1"/>
  <c r="C352" i="1"/>
  <c r="D352" i="1"/>
  <c r="E352" i="1"/>
  <c r="B353" i="1"/>
  <c r="C353" i="1"/>
  <c r="D353" i="1"/>
  <c r="E353" i="1"/>
  <c r="B354" i="1"/>
  <c r="C354" i="1"/>
  <c r="D354" i="1"/>
  <c r="E354" i="1"/>
  <c r="B355" i="1"/>
  <c r="C355" i="1"/>
  <c r="D355" i="1"/>
  <c r="E355" i="1"/>
  <c r="B356" i="1"/>
  <c r="C356" i="1"/>
  <c r="D356" i="1"/>
  <c r="E356" i="1"/>
  <c r="B357" i="1"/>
  <c r="C357" i="1"/>
  <c r="D357" i="1"/>
  <c r="E357" i="1"/>
  <c r="B358" i="1"/>
  <c r="C358" i="1"/>
  <c r="D358" i="1"/>
  <c r="E358" i="1"/>
  <c r="B359" i="1"/>
  <c r="C359" i="1"/>
  <c r="D359" i="1"/>
  <c r="E359" i="1"/>
  <c r="B360" i="1"/>
  <c r="C360" i="1"/>
  <c r="D360" i="1"/>
  <c r="E360" i="1"/>
  <c r="B361" i="1"/>
  <c r="C361" i="1"/>
  <c r="D361" i="1"/>
  <c r="E361" i="1"/>
  <c r="B362" i="1"/>
  <c r="C362" i="1"/>
  <c r="D362" i="1"/>
  <c r="E362" i="1"/>
  <c r="B363" i="1"/>
  <c r="C363" i="1"/>
  <c r="D363" i="1"/>
  <c r="E363" i="1"/>
  <c r="B364" i="1"/>
  <c r="C364" i="1"/>
  <c r="D364" i="1"/>
  <c r="E364" i="1"/>
  <c r="B365" i="1"/>
  <c r="C365" i="1"/>
  <c r="D365" i="1"/>
  <c r="E365" i="1"/>
  <c r="B366" i="1"/>
  <c r="C366" i="1"/>
  <c r="D366" i="1"/>
  <c r="E366" i="1"/>
  <c r="B367" i="1"/>
  <c r="C367" i="1"/>
  <c r="D367" i="1"/>
  <c r="E367" i="1"/>
  <c r="B368" i="1"/>
  <c r="C368" i="1"/>
  <c r="D368" i="1"/>
  <c r="E368" i="1"/>
  <c r="B369" i="1"/>
  <c r="C369" i="1"/>
  <c r="D369" i="1"/>
  <c r="E369" i="1"/>
  <c r="B370" i="1"/>
  <c r="C370" i="1"/>
  <c r="D370" i="1"/>
  <c r="E370" i="1"/>
  <c r="B371" i="1"/>
  <c r="C371" i="1"/>
  <c r="D371" i="1"/>
  <c r="E371" i="1"/>
  <c r="B372" i="1"/>
  <c r="C372" i="1"/>
  <c r="D372" i="1"/>
  <c r="E372" i="1"/>
  <c r="B373" i="1"/>
  <c r="C373" i="1"/>
  <c r="D373" i="1"/>
  <c r="E373" i="1"/>
  <c r="B374" i="1"/>
  <c r="C374" i="1"/>
  <c r="D374" i="1"/>
  <c r="E374" i="1"/>
  <c r="B375" i="1"/>
  <c r="C375" i="1"/>
  <c r="D375" i="1"/>
  <c r="E375" i="1"/>
  <c r="B376" i="1"/>
  <c r="C376" i="1"/>
  <c r="D376" i="1"/>
  <c r="E376" i="1"/>
  <c r="B377" i="1"/>
  <c r="C377" i="1"/>
  <c r="D377" i="1"/>
  <c r="E377" i="1"/>
  <c r="B378" i="1"/>
  <c r="C378" i="1"/>
  <c r="D378" i="1"/>
  <c r="E378" i="1"/>
  <c r="B379" i="1"/>
  <c r="C379" i="1"/>
  <c r="D379" i="1"/>
  <c r="E379" i="1"/>
  <c r="B380" i="1"/>
  <c r="C380" i="1"/>
  <c r="D380" i="1"/>
  <c r="E380" i="1"/>
  <c r="B381" i="1"/>
  <c r="C381" i="1"/>
  <c r="D381" i="1"/>
  <c r="E381" i="1"/>
  <c r="B382" i="1"/>
  <c r="C382" i="1"/>
  <c r="D382" i="1"/>
  <c r="E382" i="1"/>
  <c r="B383" i="1"/>
  <c r="C383" i="1"/>
  <c r="D383" i="1"/>
  <c r="E383" i="1"/>
  <c r="B384" i="1"/>
  <c r="C384" i="1"/>
  <c r="D384" i="1"/>
  <c r="E384" i="1"/>
  <c r="B385" i="1"/>
  <c r="C385" i="1"/>
  <c r="D385" i="1"/>
  <c r="E385" i="1"/>
  <c r="B386" i="1"/>
  <c r="C386" i="1"/>
  <c r="D386" i="1"/>
  <c r="E386" i="1"/>
  <c r="B387" i="1"/>
  <c r="C387" i="1"/>
  <c r="D387" i="1"/>
  <c r="E387" i="1"/>
  <c r="B388" i="1"/>
  <c r="C388" i="1"/>
  <c r="D388" i="1"/>
  <c r="E388" i="1"/>
  <c r="B389" i="1"/>
  <c r="C389" i="1"/>
  <c r="D389" i="1"/>
  <c r="E389" i="1"/>
  <c r="B390" i="1"/>
  <c r="C390" i="1"/>
  <c r="D390" i="1"/>
  <c r="E390" i="1"/>
  <c r="B391" i="1"/>
  <c r="C391" i="1"/>
  <c r="D391" i="1"/>
  <c r="E391" i="1"/>
  <c r="B392" i="1"/>
  <c r="C392" i="1"/>
  <c r="D392" i="1"/>
  <c r="E392" i="1"/>
  <c r="B393" i="1"/>
  <c r="C393" i="1"/>
  <c r="D393" i="1"/>
  <c r="E393" i="1"/>
  <c r="B394" i="1"/>
  <c r="C394" i="1"/>
  <c r="D394" i="1"/>
  <c r="E394" i="1"/>
  <c r="B395" i="1"/>
  <c r="C395" i="1"/>
  <c r="D395" i="1"/>
  <c r="E395" i="1"/>
  <c r="B396" i="1"/>
  <c r="C396" i="1"/>
  <c r="D396" i="1"/>
  <c r="E396" i="1"/>
  <c r="B397" i="1"/>
  <c r="C397" i="1"/>
  <c r="D397" i="1"/>
  <c r="E397" i="1"/>
  <c r="B398" i="1"/>
  <c r="C398" i="1"/>
  <c r="D398" i="1"/>
  <c r="E398" i="1"/>
  <c r="B399" i="1"/>
  <c r="C399" i="1"/>
  <c r="D399" i="1"/>
  <c r="E399" i="1"/>
  <c r="B400" i="1"/>
  <c r="C400" i="1"/>
  <c r="D400" i="1"/>
  <c r="E400" i="1"/>
  <c r="B401" i="1"/>
  <c r="C401" i="1"/>
  <c r="D401" i="1"/>
  <c r="E401" i="1"/>
  <c r="B402" i="1"/>
  <c r="C402" i="1"/>
  <c r="D402" i="1"/>
  <c r="E402" i="1"/>
  <c r="B403" i="1"/>
  <c r="C403" i="1"/>
  <c r="D403" i="1"/>
  <c r="E403" i="1"/>
  <c r="B404" i="1"/>
  <c r="C404" i="1"/>
  <c r="D404" i="1"/>
  <c r="E404" i="1"/>
  <c r="B405" i="1"/>
  <c r="C405" i="1"/>
  <c r="D405" i="1"/>
  <c r="E405" i="1"/>
  <c r="B406" i="1"/>
  <c r="C406" i="1"/>
  <c r="D406" i="1"/>
  <c r="E406" i="1"/>
  <c r="B407" i="1"/>
  <c r="C407" i="1"/>
  <c r="D407" i="1"/>
  <c r="E407" i="1"/>
  <c r="B408" i="1"/>
  <c r="C408" i="1"/>
  <c r="D408" i="1"/>
  <c r="E408" i="1"/>
  <c r="B409" i="1"/>
  <c r="C409" i="1"/>
  <c r="D409" i="1"/>
  <c r="E409" i="1"/>
  <c r="B410" i="1"/>
  <c r="C410" i="1"/>
  <c r="D410" i="1"/>
  <c r="E410" i="1"/>
  <c r="B411" i="1"/>
  <c r="C411" i="1"/>
  <c r="D411" i="1"/>
  <c r="E411" i="1"/>
  <c r="B412" i="1"/>
  <c r="C412" i="1"/>
  <c r="D412" i="1"/>
  <c r="E412" i="1"/>
  <c r="B413" i="1"/>
  <c r="C413" i="1"/>
  <c r="D413" i="1"/>
  <c r="E413" i="1"/>
  <c r="B414" i="1"/>
  <c r="C414" i="1"/>
  <c r="D414" i="1"/>
  <c r="E414" i="1"/>
  <c r="B415" i="1"/>
  <c r="C415" i="1"/>
  <c r="D415" i="1"/>
  <c r="E415" i="1"/>
  <c r="B416" i="1"/>
  <c r="C416" i="1"/>
  <c r="D416" i="1"/>
  <c r="E416" i="1"/>
  <c r="B417" i="1"/>
  <c r="C417" i="1"/>
  <c r="D417" i="1"/>
  <c r="E417" i="1"/>
  <c r="B418" i="1"/>
  <c r="C418" i="1"/>
  <c r="D418" i="1"/>
  <c r="E418" i="1"/>
  <c r="B419" i="1"/>
  <c r="C419" i="1"/>
  <c r="D419" i="1"/>
  <c r="E419" i="1"/>
  <c r="B420" i="1"/>
  <c r="C420" i="1"/>
  <c r="D420" i="1"/>
  <c r="E420" i="1"/>
  <c r="B421" i="1"/>
  <c r="C421" i="1"/>
  <c r="D421" i="1"/>
  <c r="E421" i="1"/>
  <c r="B422" i="1"/>
  <c r="C422" i="1"/>
  <c r="D422" i="1"/>
  <c r="E422" i="1"/>
  <c r="B423" i="1"/>
  <c r="C423" i="1"/>
  <c r="D423" i="1"/>
  <c r="E423" i="1"/>
  <c r="B424" i="1"/>
  <c r="C424" i="1"/>
  <c r="D424" i="1"/>
  <c r="E424" i="1"/>
  <c r="B425" i="1"/>
  <c r="C425" i="1"/>
  <c r="D425" i="1"/>
  <c r="E425" i="1"/>
  <c r="B426" i="1"/>
  <c r="C426" i="1"/>
  <c r="D426" i="1"/>
  <c r="E426" i="1"/>
  <c r="B427" i="1"/>
  <c r="C427" i="1"/>
  <c r="D427" i="1"/>
  <c r="E427" i="1"/>
  <c r="B428" i="1"/>
  <c r="C428" i="1"/>
  <c r="D428" i="1"/>
  <c r="E428" i="1"/>
  <c r="B429" i="1"/>
  <c r="C429" i="1"/>
  <c r="D429" i="1"/>
  <c r="E429" i="1"/>
  <c r="B430" i="1"/>
  <c r="C430" i="1"/>
  <c r="D430" i="1"/>
  <c r="E430" i="1"/>
  <c r="B431" i="1"/>
  <c r="C431" i="1"/>
  <c r="D431" i="1"/>
  <c r="E431" i="1"/>
  <c r="B432" i="1"/>
  <c r="C432" i="1"/>
  <c r="D432" i="1"/>
  <c r="E432" i="1"/>
  <c r="B433" i="1"/>
  <c r="C433" i="1"/>
  <c r="D433" i="1"/>
  <c r="E433" i="1"/>
  <c r="B434" i="1"/>
  <c r="C434" i="1"/>
  <c r="D434" i="1"/>
  <c r="E434" i="1"/>
  <c r="B435" i="1"/>
  <c r="C435" i="1"/>
  <c r="D435" i="1"/>
  <c r="E435" i="1"/>
  <c r="B436" i="1"/>
  <c r="C436" i="1"/>
  <c r="D436" i="1"/>
  <c r="E436" i="1"/>
  <c r="B437" i="1"/>
  <c r="C437" i="1"/>
  <c r="D437" i="1"/>
  <c r="E437" i="1"/>
  <c r="B438" i="1"/>
  <c r="C438" i="1"/>
  <c r="D438" i="1"/>
  <c r="E438" i="1"/>
  <c r="B439" i="1"/>
  <c r="C439" i="1"/>
  <c r="D439" i="1"/>
  <c r="E439" i="1"/>
  <c r="B440" i="1"/>
  <c r="C440" i="1"/>
  <c r="D440" i="1"/>
  <c r="E440" i="1"/>
  <c r="B441" i="1"/>
  <c r="C441" i="1"/>
  <c r="D441" i="1"/>
  <c r="E441" i="1"/>
  <c r="B442" i="1"/>
  <c r="C442" i="1"/>
  <c r="D442" i="1"/>
  <c r="E442" i="1"/>
  <c r="B443" i="1"/>
  <c r="C443" i="1"/>
  <c r="D443" i="1"/>
  <c r="E443" i="1"/>
  <c r="B444" i="1"/>
  <c r="C444" i="1"/>
  <c r="D444" i="1"/>
  <c r="E444" i="1"/>
  <c r="B445" i="1"/>
  <c r="C445" i="1"/>
  <c r="D445" i="1"/>
  <c r="E445" i="1"/>
  <c r="B446" i="1"/>
  <c r="C446" i="1"/>
  <c r="D446" i="1"/>
  <c r="E446" i="1"/>
  <c r="B447" i="1"/>
  <c r="C447" i="1"/>
  <c r="D447" i="1"/>
  <c r="E447" i="1"/>
  <c r="B448" i="1"/>
  <c r="C448" i="1"/>
  <c r="D448" i="1"/>
  <c r="E448" i="1"/>
  <c r="B449" i="1"/>
  <c r="C449" i="1"/>
  <c r="D449" i="1"/>
  <c r="E449" i="1"/>
  <c r="B450" i="1"/>
  <c r="C450" i="1"/>
  <c r="D450" i="1"/>
  <c r="E450" i="1"/>
  <c r="B451" i="1"/>
  <c r="C451" i="1"/>
  <c r="D451" i="1"/>
  <c r="E451" i="1"/>
  <c r="B452" i="1"/>
  <c r="C452" i="1"/>
  <c r="D452" i="1"/>
  <c r="E452" i="1"/>
  <c r="B453" i="1"/>
  <c r="C453" i="1"/>
  <c r="D453" i="1"/>
  <c r="E453" i="1"/>
  <c r="B454" i="1"/>
  <c r="C454" i="1"/>
  <c r="D454" i="1"/>
  <c r="E454" i="1"/>
  <c r="B455" i="1"/>
  <c r="C455" i="1"/>
  <c r="D455" i="1"/>
  <c r="E455" i="1"/>
  <c r="B456" i="1"/>
  <c r="C456" i="1"/>
  <c r="D456" i="1"/>
  <c r="E456" i="1"/>
  <c r="B457" i="1"/>
  <c r="C457" i="1"/>
  <c r="D457" i="1"/>
  <c r="E457" i="1"/>
  <c r="B458" i="1"/>
  <c r="C458" i="1"/>
  <c r="D458" i="1"/>
  <c r="E458" i="1"/>
  <c r="B459" i="1"/>
  <c r="C459" i="1"/>
  <c r="D459" i="1"/>
  <c r="E459" i="1"/>
  <c r="B460" i="1"/>
  <c r="C460" i="1"/>
  <c r="D460" i="1"/>
  <c r="E460" i="1"/>
  <c r="B461" i="1"/>
  <c r="C461" i="1"/>
  <c r="D461" i="1"/>
  <c r="E461" i="1"/>
  <c r="B462" i="1"/>
  <c r="C462" i="1"/>
  <c r="D462" i="1"/>
  <c r="E462" i="1"/>
  <c r="B463" i="1"/>
  <c r="C463" i="1"/>
  <c r="D463" i="1"/>
  <c r="E463" i="1"/>
  <c r="B464" i="1"/>
  <c r="C464" i="1"/>
  <c r="D464" i="1"/>
  <c r="E464" i="1"/>
  <c r="B465" i="1"/>
  <c r="C465" i="1"/>
  <c r="D465" i="1"/>
  <c r="E465" i="1"/>
  <c r="B466" i="1"/>
  <c r="C466" i="1"/>
  <c r="D466" i="1"/>
  <c r="E466" i="1"/>
  <c r="B467" i="1"/>
  <c r="C467" i="1"/>
  <c r="D467" i="1"/>
  <c r="E467" i="1"/>
  <c r="B468" i="1"/>
  <c r="C468" i="1"/>
  <c r="D468" i="1"/>
  <c r="E468" i="1"/>
  <c r="B469" i="1"/>
  <c r="C469" i="1"/>
  <c r="D469" i="1"/>
  <c r="E469" i="1"/>
  <c r="B470" i="1"/>
  <c r="C470" i="1"/>
  <c r="D470" i="1"/>
  <c r="E470" i="1"/>
  <c r="B471" i="1"/>
  <c r="C471" i="1"/>
  <c r="D471" i="1"/>
  <c r="E471" i="1"/>
  <c r="B472" i="1"/>
  <c r="C472" i="1"/>
  <c r="D472" i="1"/>
  <c r="E472" i="1"/>
  <c r="B473" i="1"/>
  <c r="C473" i="1"/>
  <c r="D473" i="1"/>
  <c r="E473" i="1"/>
  <c r="B474" i="1"/>
  <c r="C474" i="1"/>
  <c r="D474" i="1"/>
  <c r="E474" i="1"/>
  <c r="B475" i="1"/>
  <c r="C475" i="1"/>
  <c r="D475" i="1"/>
  <c r="E475" i="1"/>
  <c r="B476" i="1"/>
  <c r="C476" i="1"/>
  <c r="D476" i="1"/>
  <c r="E476" i="1"/>
  <c r="B477" i="1"/>
  <c r="C477" i="1"/>
  <c r="D477" i="1"/>
  <c r="E477" i="1"/>
  <c r="B478" i="1"/>
  <c r="C478" i="1"/>
  <c r="D478" i="1"/>
  <c r="E478" i="1"/>
  <c r="B479" i="1"/>
  <c r="C479" i="1"/>
  <c r="D479" i="1"/>
  <c r="E479" i="1"/>
  <c r="B480" i="1"/>
  <c r="C480" i="1"/>
  <c r="D480" i="1"/>
  <c r="E480" i="1"/>
  <c r="B481" i="1"/>
  <c r="C481" i="1"/>
  <c r="D481" i="1"/>
  <c r="E481" i="1"/>
  <c r="B482" i="1"/>
  <c r="C482" i="1"/>
  <c r="D482" i="1"/>
  <c r="E482" i="1"/>
  <c r="B483" i="1"/>
  <c r="C483" i="1"/>
  <c r="D483" i="1"/>
  <c r="E483" i="1"/>
  <c r="B484" i="1"/>
  <c r="C484" i="1"/>
  <c r="D484" i="1"/>
  <c r="E484" i="1"/>
  <c r="B485" i="1"/>
  <c r="C485" i="1"/>
  <c r="D485" i="1"/>
  <c r="E485" i="1"/>
  <c r="B486" i="1"/>
  <c r="C486" i="1"/>
  <c r="D486" i="1"/>
  <c r="E486" i="1"/>
  <c r="B487" i="1"/>
  <c r="C487" i="1"/>
  <c r="D487" i="1"/>
  <c r="E487" i="1"/>
  <c r="B488" i="1"/>
  <c r="C488" i="1"/>
  <c r="D488" i="1"/>
  <c r="E488" i="1"/>
  <c r="B489" i="1"/>
  <c r="C489" i="1"/>
  <c r="D489" i="1"/>
  <c r="E489" i="1"/>
  <c r="B490" i="1"/>
  <c r="C490" i="1"/>
  <c r="D490" i="1"/>
  <c r="E490" i="1"/>
  <c r="B491" i="1"/>
  <c r="C491" i="1"/>
  <c r="D491" i="1"/>
  <c r="E491" i="1"/>
  <c r="B492" i="1"/>
  <c r="C492" i="1"/>
  <c r="D492" i="1"/>
  <c r="E492" i="1"/>
  <c r="B493" i="1"/>
  <c r="C493" i="1"/>
  <c r="D493" i="1"/>
  <c r="E493" i="1"/>
  <c r="B494" i="1"/>
  <c r="C494" i="1"/>
  <c r="D494" i="1"/>
  <c r="E494" i="1"/>
  <c r="B495" i="1"/>
  <c r="C495" i="1"/>
  <c r="D495" i="1"/>
  <c r="E495" i="1"/>
  <c r="B496" i="1"/>
  <c r="C496" i="1"/>
  <c r="D496" i="1"/>
  <c r="E496" i="1"/>
  <c r="B497" i="1"/>
  <c r="C497" i="1"/>
  <c r="D497" i="1"/>
  <c r="E497" i="1"/>
  <c r="B498" i="1"/>
  <c r="C498" i="1"/>
  <c r="D498" i="1"/>
  <c r="E498" i="1"/>
  <c r="B499" i="1"/>
  <c r="C499" i="1"/>
  <c r="D499" i="1"/>
  <c r="E499" i="1"/>
  <c r="B500" i="1"/>
  <c r="C500" i="1"/>
  <c r="D500" i="1"/>
  <c r="E500" i="1"/>
  <c r="B501" i="1"/>
  <c r="C501" i="1"/>
  <c r="D501" i="1"/>
  <c r="E501" i="1"/>
  <c r="B502" i="1"/>
  <c r="C502" i="1"/>
  <c r="D502" i="1"/>
  <c r="E502" i="1"/>
  <c r="B503" i="1"/>
  <c r="C503" i="1"/>
  <c r="D503" i="1"/>
  <c r="E503" i="1"/>
  <c r="B504" i="1"/>
  <c r="C504" i="1"/>
  <c r="D504" i="1"/>
  <c r="E504" i="1"/>
  <c r="B505" i="1"/>
  <c r="C505" i="1"/>
  <c r="D505" i="1"/>
  <c r="E505" i="1"/>
  <c r="B506" i="1"/>
  <c r="C506" i="1"/>
  <c r="D506" i="1"/>
  <c r="E506" i="1"/>
  <c r="B507" i="1"/>
  <c r="C507" i="1"/>
  <c r="D507" i="1"/>
  <c r="E507" i="1"/>
  <c r="B508" i="1"/>
  <c r="C508" i="1"/>
  <c r="D508" i="1"/>
  <c r="E508" i="1"/>
  <c r="B509" i="1"/>
  <c r="C509" i="1"/>
  <c r="D509" i="1"/>
  <c r="E509" i="1"/>
  <c r="B510" i="1"/>
  <c r="C510" i="1"/>
  <c r="D510" i="1"/>
  <c r="E510" i="1"/>
  <c r="F4" i="3" l="1"/>
  <c r="G4" i="3" l="1"/>
  <c r="E4" i="3"/>
  <c r="G5" i="3"/>
  <c r="G6" i="3"/>
  <c r="G7" i="3"/>
  <c r="G8" i="3"/>
  <c r="C6" i="4" l="1"/>
  <c r="R14" i="4"/>
  <c r="V13" i="4"/>
  <c r="AA14" i="4"/>
  <c r="AF13" i="4"/>
  <c r="H14" i="4"/>
  <c r="E14" i="4"/>
  <c r="AC13" i="4"/>
  <c r="Q13" i="4"/>
  <c r="J13" i="4"/>
  <c r="O14" i="4"/>
  <c r="C14" i="4"/>
  <c r="Z13" i="4"/>
  <c r="AE14" i="4"/>
  <c r="F13" i="4"/>
  <c r="L14" i="4"/>
  <c r="AD13" i="4"/>
  <c r="AB13" i="4"/>
  <c r="X14" i="4"/>
  <c r="U14" i="4"/>
  <c r="N14" i="4"/>
  <c r="AG13" i="4"/>
  <c r="G13" i="4"/>
  <c r="S14" i="4"/>
  <c r="L13" i="4"/>
  <c r="C13" i="4"/>
  <c r="AB14" i="4"/>
  <c r="R13" i="4"/>
  <c r="W13" i="4"/>
  <c r="S13" i="4"/>
  <c r="P14" i="4"/>
  <c r="I14" i="4"/>
  <c r="K13" i="4"/>
  <c r="AF14" i="4"/>
  <c r="Y14" i="4"/>
  <c r="AA13" i="4"/>
  <c r="N13" i="4"/>
  <c r="Z14" i="4"/>
  <c r="D14" i="4"/>
  <c r="J14" i="4"/>
  <c r="T14" i="4"/>
  <c r="Q14" i="4"/>
  <c r="T13" i="4"/>
  <c r="H13" i="4"/>
  <c r="M14" i="4"/>
  <c r="O13" i="4"/>
  <c r="X13" i="4"/>
  <c r="AC14" i="4"/>
  <c r="AE13" i="4"/>
  <c r="AG14" i="4"/>
  <c r="F14" i="4"/>
  <c r="I13" i="4"/>
  <c r="V14" i="4"/>
  <c r="P13" i="4"/>
  <c r="E13" i="4"/>
  <c r="U13" i="4"/>
  <c r="G14" i="4"/>
  <c r="Y13" i="4"/>
  <c r="AD14" i="4"/>
  <c r="W14" i="4"/>
  <c r="K14" i="4"/>
  <c r="D13" i="4"/>
  <c r="M13" i="4"/>
  <c r="AE8" i="4"/>
  <c r="M7" i="4"/>
  <c r="AD8" i="4"/>
  <c r="H8" i="4"/>
  <c r="T8" i="4"/>
  <c r="P7" i="4"/>
  <c r="S7" i="4"/>
  <c r="J7" i="4"/>
  <c r="I8" i="4"/>
  <c r="C7" i="4"/>
  <c r="O8" i="4"/>
  <c r="AC7" i="4"/>
  <c r="H7" i="4"/>
  <c r="R7" i="4"/>
  <c r="AD7" i="4"/>
  <c r="X7" i="4"/>
  <c r="J8" i="4"/>
  <c r="Z8" i="4"/>
  <c r="G7" i="4"/>
  <c r="D8" i="4"/>
  <c r="AC8" i="4"/>
  <c r="E8" i="4"/>
  <c r="D7" i="4"/>
  <c r="AF7" i="4"/>
  <c r="W7" i="4"/>
  <c r="F8" i="4"/>
  <c r="U8" i="4"/>
  <c r="R8" i="4"/>
  <c r="L7" i="4"/>
  <c r="T7" i="4"/>
  <c r="N7" i="4"/>
  <c r="Z7" i="4"/>
  <c r="AG7" i="4"/>
  <c r="W8" i="4"/>
  <c r="V7" i="4"/>
  <c r="X8" i="4"/>
  <c r="Q8" i="4"/>
  <c r="C8" i="4"/>
  <c r="V8" i="4"/>
  <c r="Q7" i="4"/>
  <c r="L8" i="4"/>
  <c r="AB8" i="4"/>
  <c r="AF8" i="4"/>
  <c r="K8" i="4"/>
  <c r="AA7" i="4"/>
  <c r="E7" i="4"/>
  <c r="U7" i="4"/>
  <c r="S8" i="4"/>
  <c r="P8" i="4"/>
  <c r="AA8" i="4"/>
  <c r="G8" i="4"/>
  <c r="AG8" i="4"/>
  <c r="O7" i="4"/>
  <c r="F7" i="4"/>
  <c r="Y7" i="4"/>
  <c r="I7" i="4"/>
  <c r="AE7" i="4"/>
  <c r="M8" i="4"/>
  <c r="N8" i="4"/>
  <c r="AB7" i="4"/>
  <c r="Y8" i="4"/>
  <c r="K7" i="4"/>
  <c r="AA15" i="4" l="1"/>
  <c r="R15" i="4"/>
  <c r="J15" i="4"/>
  <c r="W15" i="4"/>
  <c r="AD15" i="4"/>
  <c r="AH14" i="4"/>
  <c r="AH13" i="4"/>
  <c r="AH8" i="4"/>
  <c r="AH7" i="4"/>
  <c r="AB11" i="4"/>
  <c r="U11" i="4"/>
  <c r="G15" i="4"/>
  <c r="T15" i="4"/>
  <c r="O11" i="4"/>
  <c r="D15" i="4"/>
  <c r="S15" i="4"/>
  <c r="U15" i="4"/>
  <c r="L15" i="4"/>
  <c r="AE15" i="4"/>
  <c r="AD11" i="4"/>
  <c r="AB15" i="4"/>
  <c r="AG15" i="4"/>
  <c r="O15" i="4"/>
  <c r="F15" i="4"/>
  <c r="AC15" i="4"/>
  <c r="V15" i="4"/>
  <c r="Z15" i="4"/>
  <c r="Y15" i="4"/>
  <c r="I11" i="4"/>
  <c r="S11" i="4"/>
  <c r="M15" i="4"/>
  <c r="Y9" i="4"/>
  <c r="AF9" i="4"/>
  <c r="K15" i="4"/>
  <c r="N15" i="4"/>
  <c r="I15" i="4"/>
  <c r="C15" i="4"/>
  <c r="C16" i="4" s="1"/>
  <c r="E15" i="4"/>
  <c r="M9" i="4"/>
  <c r="AE11" i="4"/>
  <c r="Q15" i="4"/>
  <c r="P15" i="4"/>
  <c r="X15" i="4"/>
  <c r="AG9" i="4"/>
  <c r="H15" i="4"/>
  <c r="AF15" i="4"/>
  <c r="N9" i="4"/>
  <c r="K11" i="4"/>
  <c r="T11" i="4"/>
  <c r="V9" i="4"/>
  <c r="W11" i="4"/>
  <c r="L9" i="4"/>
  <c r="H9" i="4"/>
  <c r="AC9" i="4"/>
  <c r="F11" i="4"/>
  <c r="C9" i="4"/>
  <c r="C10" i="4" s="1"/>
  <c r="D6" i="4" s="1"/>
  <c r="S9" i="4"/>
  <c r="Q9" i="4"/>
  <c r="X9" i="4"/>
  <c r="D9" i="4"/>
  <c r="W9" i="4"/>
  <c r="Z9" i="4"/>
  <c r="J9" i="4"/>
  <c r="Z11" i="4"/>
  <c r="AA9" i="4"/>
  <c r="O9" i="4"/>
  <c r="P9" i="4"/>
  <c r="G11" i="4"/>
  <c r="R11" i="4"/>
  <c r="AC11" i="4"/>
  <c r="T9" i="4"/>
  <c r="E11" i="4"/>
  <c r="F9" i="4"/>
  <c r="Q11" i="4"/>
  <c r="AA11" i="4"/>
  <c r="E9" i="4"/>
  <c r="V11" i="4"/>
  <c r="AB9" i="4"/>
  <c r="X11" i="4"/>
  <c r="L11" i="4"/>
  <c r="H11" i="4"/>
  <c r="K9" i="4"/>
  <c r="AF11" i="4"/>
  <c r="J11" i="4"/>
  <c r="R9" i="4"/>
  <c r="I9" i="4"/>
  <c r="N11" i="4"/>
  <c r="AE9" i="4"/>
  <c r="Y11" i="4"/>
  <c r="D11" i="4"/>
  <c r="G9" i="4"/>
  <c r="P11" i="4"/>
  <c r="AD9" i="4"/>
  <c r="M11" i="4"/>
  <c r="U9" i="4"/>
  <c r="AG11" i="4"/>
  <c r="C11" i="4"/>
  <c r="D16" i="4" l="1"/>
  <c r="E16" i="4" s="1"/>
  <c r="F16" i="4" s="1"/>
  <c r="G16" i="4" s="1"/>
  <c r="H16" i="4" s="1"/>
  <c r="I16" i="4" s="1"/>
  <c r="J16" i="4" s="1"/>
  <c r="K16" i="4" s="1"/>
  <c r="L16" i="4" s="1"/>
  <c r="M16" i="4" s="1"/>
  <c r="N16" i="4" s="1"/>
  <c r="O16" i="4" s="1"/>
  <c r="P16" i="4" s="1"/>
  <c r="Q16" i="4" s="1"/>
  <c r="R16" i="4" s="1"/>
  <c r="S16" i="4" s="1"/>
  <c r="T16" i="4" s="1"/>
  <c r="U16" i="4" s="1"/>
  <c r="V16" i="4" s="1"/>
  <c r="W16" i="4" s="1"/>
  <c r="X16" i="4" s="1"/>
  <c r="Y16" i="4" s="1"/>
  <c r="Z16" i="4" s="1"/>
  <c r="AA16" i="4" s="1"/>
  <c r="AB16" i="4" s="1"/>
  <c r="AC16" i="4" s="1"/>
  <c r="AD16" i="4" s="1"/>
  <c r="AE16" i="4" s="1"/>
  <c r="AF16" i="4" s="1"/>
  <c r="AG16" i="4" s="1"/>
  <c r="AH15" i="4"/>
  <c r="AH11" i="4"/>
  <c r="AH9" i="4"/>
  <c r="D10" i="4"/>
  <c r="E6" i="4" s="1"/>
  <c r="E10" i="4" s="1"/>
  <c r="F6" i="4" s="1"/>
  <c r="F10" i="4" s="1"/>
  <c r="G6" i="4" s="1"/>
  <c r="G10" i="4" s="1"/>
  <c r="H6" i="4" s="1"/>
  <c r="H10" i="4" s="1"/>
  <c r="I6" i="4" s="1"/>
  <c r="I10" i="4" s="1"/>
  <c r="J6" i="4" s="1"/>
  <c r="J10" i="4" s="1"/>
  <c r="K6" i="4" s="1"/>
  <c r="K10" i="4" s="1"/>
  <c r="L6" i="4" s="1"/>
  <c r="L10" i="4" s="1"/>
  <c r="M6" i="4" s="1"/>
  <c r="M10" i="4" s="1"/>
  <c r="N6" i="4" s="1"/>
  <c r="N10" i="4" s="1"/>
  <c r="O6" i="4" s="1"/>
  <c r="O10" i="4" s="1"/>
  <c r="P6" i="4" s="1"/>
  <c r="P10" i="4" s="1"/>
  <c r="Q6" i="4" s="1"/>
  <c r="Q10" i="4" s="1"/>
  <c r="R6" i="4" s="1"/>
  <c r="R10" i="4" s="1"/>
  <c r="S6" i="4" s="1"/>
  <c r="S10" i="4" s="1"/>
  <c r="T6" i="4" s="1"/>
  <c r="T10" i="4" s="1"/>
  <c r="U6" i="4" s="1"/>
  <c r="U10" i="4" s="1"/>
  <c r="V6" i="4" s="1"/>
  <c r="V10" i="4" s="1"/>
  <c r="W6" i="4" s="1"/>
  <c r="W10" i="4" s="1"/>
  <c r="X6" i="4" s="1"/>
  <c r="X10" i="4" s="1"/>
  <c r="Y6" i="4" s="1"/>
  <c r="Y10" i="4" s="1"/>
  <c r="Z6" i="4" s="1"/>
  <c r="Z10" i="4" s="1"/>
  <c r="AA6" i="4" s="1"/>
  <c r="AA10" i="4" s="1"/>
  <c r="AB6" i="4" s="1"/>
  <c r="AB10" i="4" s="1"/>
  <c r="AC6" i="4" s="1"/>
  <c r="AC10" i="4" s="1"/>
  <c r="AD6" i="4" s="1"/>
  <c r="AD10" i="4" s="1"/>
  <c r="AE6" i="4" s="1"/>
  <c r="AE10" i="4" s="1"/>
  <c r="AF6" i="4" s="1"/>
  <c r="AF10" i="4" s="1"/>
  <c r="AG6" i="4" s="1"/>
  <c r="AG10" i="4" s="1"/>
  <c r="AH6" i="4" s="1"/>
  <c r="AH10" i="4" l="1"/>
  <c r="AH16" i="4"/>
</calcChain>
</file>

<file path=xl/sharedStrings.xml><?xml version="1.0" encoding="utf-8"?>
<sst xmlns="http://schemas.openxmlformats.org/spreadsheetml/2006/main" count="66" uniqueCount="59">
  <si>
    <t>Descrição</t>
  </si>
  <si>
    <t>Cliente / Fornecedor</t>
  </si>
  <si>
    <t>Banco</t>
  </si>
  <si>
    <t>Forma Pagto.</t>
  </si>
  <si>
    <t>Data Pagto.</t>
  </si>
  <si>
    <t>Cliente 1</t>
  </si>
  <si>
    <t>Dinheiro</t>
  </si>
  <si>
    <t>Cliente 2</t>
  </si>
  <si>
    <t>Cliente 3</t>
  </si>
  <si>
    <t>Fornecedor 2</t>
  </si>
  <si>
    <t>Fornecedor 3</t>
  </si>
  <si>
    <t>Mês</t>
  </si>
  <si>
    <t>Setembro</t>
  </si>
  <si>
    <t>Todos</t>
  </si>
  <si>
    <t>NÃO MEXER</t>
  </si>
  <si>
    <t>Forma Pagto</t>
  </si>
  <si>
    <t>Crédito</t>
  </si>
  <si>
    <t>Débito</t>
  </si>
  <si>
    <t>Meses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</si>
  <si>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</si>
  <si>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</si>
  <si>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</si>
  <si>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</si>
  <si>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</si>
  <si>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</si>
  <si>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</si>
  <si>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</si>
  <si>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Outubro</t>
  </si>
  <si>
    <t>Novembro</t>
  </si>
  <si>
    <t>Dezembro</t>
  </si>
  <si>
    <t>Entradas</t>
  </si>
  <si>
    <t>Saídas</t>
  </si>
  <si>
    <t>FLUXO DE CAIXA</t>
  </si>
  <si>
    <t>Total</t>
  </si>
  <si>
    <t>Saldo Inicial</t>
  </si>
  <si>
    <t>Receitas</t>
  </si>
  <si>
    <t>Custos</t>
  </si>
  <si>
    <t>Lucro / Prejuízo</t>
  </si>
  <si>
    <t>Acumulado</t>
  </si>
  <si>
    <t>Lucratividade %</t>
  </si>
  <si>
    <t>Receitas em Aberto</t>
  </si>
  <si>
    <t>Custos em Aberto</t>
  </si>
  <si>
    <t>Necessidade de Caixa</t>
  </si>
  <si>
    <t>Data do Saldo</t>
  </si>
  <si>
    <t>Dia Caixa</t>
  </si>
  <si>
    <t>Pagou</t>
  </si>
  <si>
    <t>Dia Competência</t>
  </si>
  <si>
    <t>Mês de Análise</t>
  </si>
  <si>
    <t>Data Vencimento</t>
  </si>
  <si>
    <t>MBWAY</t>
  </si>
  <si>
    <t>TRF</t>
  </si>
  <si>
    <t xml:space="preserve">Fornecedor </t>
  </si>
  <si>
    <t>CLIENTE</t>
  </si>
  <si>
    <t>ESTADO</t>
  </si>
  <si>
    <t>SS</t>
  </si>
  <si>
    <t>IRS</t>
  </si>
  <si>
    <t>RV</t>
  </si>
  <si>
    <t>Salário</t>
  </si>
  <si>
    <t>Socios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</si>
</sst>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&quot;R$&quot;\ #,##0.00;[Red]\-&quot;R$&quot;\ #,##0.00"/>
    <numFmt numFmtId="165" formatCode="&quot;Dia&quot;\ 0"/>
    <numFmt numFmtId="166" formatCode="0.00%;[Red]\-0.00%"/>
    <numFmt numFmtId="167" formatCode="_-[$€-2]\ * #,##0.00_-;\-[$€-2]\ * #,##0.00_-;_-[$€-2]\ * &quot;-&quot;??_-;_-@_-"/>
    <numFmt numFmtId="168" formatCode="_-* #,##0.00\ [$€-816]_-;\-* #,##0.00\ [$€-816]_-;_-* &quot;-&quot;??\ [$€-816]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0F2A"/>
        <bgColor indexed="64"/>
      </patternFill>
    </fill>
    <fill>
      <patternFill patternType="solid">
        <fgColor rgb="FF0E53A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2ECC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7675"/>
        <bgColor indexed="64"/>
      </patternFill>
    </fill>
    <fill>
      <patternFill patternType="solid">
        <fgColor rgb="FF267CEE"/>
        <bgColor theme="4"/>
      </patternFill>
    </fill>
    <fill>
      <patternFill patternType="solid">
        <fgColor rgb="FFD3D3D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  <border>
      <left/>
      <right/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/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165" fontId="3" fillId="9" borderId="2" xfId="0" applyNumberFormat="1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left" vertical="center" indent="1"/>
    </xf>
    <xf numFmtId="166" fontId="11" fillId="11" borderId="3" xfId="1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6" fillId="10" borderId="3" xfId="0" applyFont="1" applyFill="1" applyBorder="1" applyAlignment="1">
      <alignment horizontal="left" vertical="center" indent="1"/>
    </xf>
    <xf numFmtId="167" fontId="10" fillId="7" borderId="3" xfId="0" applyNumberFormat="1" applyFont="1" applyFill="1" applyBorder="1" applyAlignment="1">
      <alignment horizontal="center" vertical="center"/>
    </xf>
    <xf numFmtId="167" fontId="10" fillId="10" borderId="3" xfId="0" applyNumberFormat="1" applyFont="1" applyFill="1" applyBorder="1" applyAlignment="1">
      <alignment horizontal="center" vertical="center"/>
    </xf>
    <xf numFmtId="167" fontId="11" fillId="11" borderId="3" xfId="0" applyNumberFormat="1" applyFont="1" applyFill="1" applyBorder="1" applyAlignment="1">
      <alignment horizontal="center" vertical="center"/>
    </xf>
    <xf numFmtId="167" fontId="6" fillId="11" borderId="3" xfId="0" applyNumberFormat="1" applyFont="1" applyFill="1" applyBorder="1" applyAlignment="1">
      <alignment horizontal="center" vertical="center"/>
    </xf>
    <xf numFmtId="167" fontId="11" fillId="10" borderId="3" xfId="0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</cellXfs>
  <cellStyles count="2">
    <cellStyle name="Normal" xfId="0" builtinId="0"/>
    <cellStyle name="Percentagem" xfId="1" builtinId="5"/>
  </cellStyles>
  <dxfs count="6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FFE6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&quot;R$&quot;\ #,##0.00;[Red]\-&quot;R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&quot;R$&quot;\ #,##0.00;[Red]\-&quot;R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&quot;R$&quot;\ #,##0.00;[Red]\-&quot;R$&quot;\ 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ill>
        <patternFill>
          <bgColor rgb="FFEDEDED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ill>
        <patternFill patternType="solid">
          <fgColor theme="4"/>
          <bgColor rgb="FFD3D3D3"/>
        </patternFill>
      </fill>
      <border>
        <left style="thin">
          <color rgb="FFC9C9C9"/>
        </left>
        <right style="thin">
          <color rgb="FFC9C9C9"/>
        </right>
        <top style="thin">
          <color rgb="FFC9C9C9"/>
        </top>
        <bottom style="thin">
          <color rgb="FFC9C9C9"/>
        </bottom>
        <vertical/>
        <horizontal style="thin">
          <color rgb="FFC9C9C9"/>
        </horizontal>
      </border>
    </dxf>
    <dxf>
      <font>
        <color theme="1" tint="0.24994659260841701"/>
      </font>
      <border diagonalUp="0" diagonalDown="0">
        <left style="thin">
          <color rgb="FFC9C9C9"/>
        </left>
        <right style="thin">
          <color rgb="FFC9C9C9"/>
        </right>
        <top style="thin">
          <color rgb="FFC9C9C9"/>
        </top>
        <bottom style="thin">
          <color rgb="FFC9C9C9"/>
        </bottom>
        <vertical style="thin">
          <color rgb="FFC9C9C9"/>
        </vertical>
        <horizontal/>
      </border>
    </dxf>
  </dxfs>
  <tableStyles count="1" defaultTableStyle="TableStyleMedium2" defaultPivotStyle="PivotStyleLight16">
    <tableStyle name="TabLancamento" pivot="0" count="5" xr9:uid="{F355DD4E-0F84-40A8-A249-DA7AC9FDA40E}">
      <tableStyleElement type="wholeTable" dxfId="66"/>
      <tableStyleElement type="headerRow" dxfId="65"/>
      <tableStyleElement type="totalRow" dxfId="64"/>
      <tableStyleElement type="firstColumn" dxfId="63"/>
      <tableStyleElement type="secondRowStripe" dxfId="62"/>
    </tableStyle>
  </tableStyles>
  <colors>
    <mruColors>
      <color rgb="FFFF7675"/>
      <color rgb="FF2ECC71"/>
      <color rgb="FFDDF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44424</xdr:colOff>
      <xdr:row>0</xdr:row>
      <xdr:rowOff>93672</xdr:rowOff>
    </xdr:from>
    <xdr:to>
      <xdr:col>8</xdr:col>
      <xdr:colOff>517998</xdr:colOff>
      <xdr:row>0</xdr:row>
      <xdr:rowOff>375345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C0984EAD-5CC5-0AE2-40D2-1278645CFA06}"/>
            </a:ext>
          </a:extLst>
        </xdr:cNvPr>
        <xdr:cNvSpPr/>
      </xdr:nvSpPr>
      <xdr:spPr>
        <a:xfrm>
          <a:off x="44424" y="93672"/>
          <a:ext cx="6593387" cy="28167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800" b="0">
              <a:solidFill>
                <a:srgbClr val="0E53AE"/>
              </a:solidFill>
            </a:rPr>
            <a:t>|</a:t>
          </a:r>
          <a:r>
            <a:rPr lang="pt-BR" sz="1400" b="1">
              <a:solidFill>
                <a:schemeClr val="bg1"/>
              </a:solidFill>
            </a:rPr>
            <a:t> LANÇAMENTOS FINANCEIROS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106680</xdr:colOff>
      <xdr:row>1</xdr:row>
      <xdr:rowOff>7239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EBF55A4-EDCA-E7E3-3F87-4874C2EF4995}"/>
            </a:ext>
          </a:extLst>
        </xdr:cNvPr>
        <xdr:cNvSpPr/>
      </xdr:nvSpPr>
      <xdr:spPr>
        <a:xfrm>
          <a:off x="0" y="0"/>
          <a:ext cx="12862560" cy="140931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659</xdr:colOff>
      <xdr:row>0</xdr:row>
      <xdr:rowOff>80595</xdr:rowOff>
    </xdr:from>
    <xdr:to>
      <xdr:col>11</xdr:col>
      <xdr:colOff>654148</xdr:colOff>
      <xdr:row>0</xdr:row>
      <xdr:rowOff>375545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687A988E-4214-B369-B75F-B166CF3D0364}"/>
            </a:ext>
          </a:extLst>
        </xdr:cNvPr>
        <xdr:cNvGrpSpPr/>
      </xdr:nvGrpSpPr>
      <xdr:grpSpPr>
        <a:xfrm>
          <a:off x="659" y="80595"/>
          <a:ext cx="12334949" cy="294950"/>
          <a:chOff x="43436" y="85406"/>
          <a:chExt cx="12058127" cy="292094"/>
        </a:xfrm>
      </xdr:grpSpPr>
      <xdr:sp macro="" textlink="">
        <xdr:nvSpPr>
          <xdr:cNvPr id="25" name="Retângulo 24">
            <a:extLst>
              <a:ext uri="{FF2B5EF4-FFF2-40B4-BE49-F238E27FC236}">
                <a16:creationId xmlns:a16="http://schemas.microsoft.com/office/drawing/2014/main" id="{F226BA15-4088-41AC-56EF-ABE80B983468}"/>
              </a:ext>
            </a:extLst>
          </xdr:cNvPr>
          <xdr:cNvSpPr/>
        </xdr:nvSpPr>
        <xdr:spPr>
          <a:xfrm>
            <a:off x="43436" y="85406"/>
            <a:ext cx="6160770" cy="28194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pt-BR" sz="1800" b="0">
                <a:solidFill>
                  <a:srgbClr val="0E53AE"/>
                </a:solidFill>
              </a:rPr>
              <a:t>|</a:t>
            </a:r>
            <a:r>
              <a:rPr lang="pt-BR" sz="1400" b="1">
                <a:solidFill>
                  <a:schemeClr val="bg1"/>
                </a:solidFill>
              </a:rPr>
              <a:t> FLUXO DE CAIXA DIÁRIO</a:t>
            </a:r>
          </a:p>
        </xdr:txBody>
      </xdr:sp>
      <xdr:sp macro="" textlink="">
        <xdr:nvSpPr>
          <xdr:cNvPr id="27" name="Retângulo 26">
            <a:extLst>
              <a:ext uri="{FF2B5EF4-FFF2-40B4-BE49-F238E27FC236}">
                <a16:creationId xmlns:a16="http://schemas.microsoft.com/office/drawing/2014/main" id="{A70B595E-F11F-6D60-C720-861D88177BFE}"/>
              </a:ext>
            </a:extLst>
          </xdr:cNvPr>
          <xdr:cNvSpPr/>
        </xdr:nvSpPr>
        <xdr:spPr>
          <a:xfrm>
            <a:off x="8676656" y="150805"/>
            <a:ext cx="3424907" cy="22669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lang="pt-BR" sz="900" b="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74622</xdr:rowOff>
    </xdr:from>
    <xdr:to>
      <xdr:col>3</xdr:col>
      <xdr:colOff>1162050</xdr:colOff>
      <xdr:row>0</xdr:row>
      <xdr:rowOff>356295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AC7AB11-1D1F-4B86-B6C0-13E4597C6050}"/>
            </a:ext>
          </a:extLst>
        </xdr:cNvPr>
        <xdr:cNvSpPr/>
      </xdr:nvSpPr>
      <xdr:spPr>
        <a:xfrm>
          <a:off x="0" y="74622"/>
          <a:ext cx="3324225" cy="28167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800" b="0">
              <a:solidFill>
                <a:srgbClr val="0E53AE"/>
              </a:solidFill>
            </a:rPr>
            <a:t>|</a:t>
          </a:r>
          <a:r>
            <a:rPr lang="pt-BR" sz="1400" b="1">
              <a:solidFill>
                <a:schemeClr val="bg1"/>
              </a:solidFill>
            </a:rPr>
            <a:t> CONFIGURAÇÕES</a:t>
          </a:r>
        </a:p>
      </xdr:txBody>
    </xdr:sp>
    <xdr:clientData/>
  </xdr:twoCellAnchor>
  <xdr:twoCellAnchor editAs="absolute">
    <xdr:from>
      <xdr:col>4</xdr:col>
      <xdr:colOff>1787152</xdr:colOff>
      <xdr:row>0</xdr:row>
      <xdr:rowOff>129836</xdr:rowOff>
    </xdr:from>
    <xdr:to>
      <xdr:col>8</xdr:col>
      <xdr:colOff>661769</xdr:colOff>
      <xdr:row>0</xdr:row>
      <xdr:rowOff>356316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0382BF4-9DEA-6FA2-21E7-FE0D47865745}"/>
            </a:ext>
          </a:extLst>
        </xdr:cNvPr>
        <xdr:cNvSpPr/>
      </xdr:nvSpPr>
      <xdr:spPr>
        <a:xfrm>
          <a:off x="6150509" y="129836"/>
          <a:ext cx="3687010" cy="2264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pt-BR" sz="9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83a4bd2f3ab69961/Trabalho/Produtos/Gest&#227;o%20Pro%20Financeiro/Hist&#243;rico%20de%20Vers&#245;es/Gest&#227;oProFinanceiro_Vers&#227;o-1.2.xlsx" TargetMode="External"/><Relationship Id="rId1" Type="http://schemas.openxmlformats.org/officeDocument/2006/relationships/externalLinkPath" Target="https://d.docs.live.net/83a4bd2f3ab69961/Trabalho/Produtos/Gest&#227;o%20Pro%20Financeiro/Hist&#243;rico%20de%20Vers&#245;es/Gest&#227;oProFinanceiro_Vers&#227;o-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ício"/>
      <sheetName val="Lançamentos"/>
      <sheetName val="Planejamento_Metas"/>
      <sheetName val="Relatorio_FluxoCaixa-Mensal"/>
      <sheetName val="Relatorio_FluxoCaixa-Diario"/>
      <sheetName val="Relatorio_ContasPagarReceber"/>
      <sheetName val="Relatorio_Bancos"/>
      <sheetName val="Relatorio_DRE-Resumido"/>
      <sheetName val="Relatorio_DRE-Detalhado"/>
      <sheetName val="Relatorio_Dashboard1"/>
      <sheetName val="Relatorio_Dashboard1-Apoio"/>
      <sheetName val="Relatorio_Dashboard2"/>
      <sheetName val="Relatorio_Dashboard2-Apoio"/>
      <sheetName val="Relatorio_Dashboard3"/>
      <sheetName val="Configuracoes_Grupo"/>
      <sheetName val="Configuracoes_Subgrupo"/>
      <sheetName val="Configuracoes_Categoria1"/>
      <sheetName val="Configuracoes_Categoria2"/>
      <sheetName val="Configuracoes_BancoFormaPagto"/>
      <sheetName val="Configuracoes_ClienteFornecedor"/>
      <sheetName val="Configuracoes_CentroCusto"/>
      <sheetName val="Configuracoes_Gerais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>
        <row r="6">
          <cell r="D6" t="str">
            <v>Receitas</v>
          </cell>
          <cell r="F6" t="str">
            <v>Receitas de Vendas 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>
        <row r="7">
          <cell r="C7" t="str">
            <v>Todos</v>
          </cell>
        </row>
        <row r="8">
          <cell r="C8" t="str">
            <v>Receitas</v>
          </cell>
        </row>
        <row r="9">
          <cell r="C9" t="str">
            <v>Custos</v>
          </cell>
        </row>
        <row r="10">
          <cell r="C10" t="str">
            <v>Transferência</v>
          </cell>
        </row>
      </sheetData>
      <sheetData sheetId="15">
        <row r="5">
          <cell r="D5">
            <v>5</v>
          </cell>
          <cell r="I5">
            <v>10</v>
          </cell>
          <cell r="M5">
            <v>2</v>
          </cell>
        </row>
        <row r="6">
          <cell r="D6" t="str">
            <v>Receitas</v>
          </cell>
          <cell r="E6" t="str">
            <v>Tipo</v>
          </cell>
          <cell r="G6">
            <v>2</v>
          </cell>
          <cell r="I6" t="str">
            <v>Custos</v>
          </cell>
          <cell r="J6" t="str">
            <v>Tipo</v>
          </cell>
          <cell r="L6">
            <v>3</v>
          </cell>
          <cell r="M6" t="str">
            <v>Transferência</v>
          </cell>
        </row>
        <row r="7">
          <cell r="D7" t="str">
            <v>Receitas de Vendas 1</v>
          </cell>
          <cell r="I7" t="str">
            <v>Deduções das Vendas</v>
          </cell>
          <cell r="O7" t="str">
            <v>Receita com Vendas</v>
          </cell>
        </row>
        <row r="8">
          <cell r="D8" t="str">
            <v>Receitas de Vendas 2</v>
          </cell>
          <cell r="I8" t="str">
            <v>Custos Variáveis 1</v>
          </cell>
          <cell r="O8" t="str">
            <v>Outras Receitas</v>
          </cell>
        </row>
        <row r="9">
          <cell r="D9" t="str">
            <v>Receitas de Vendas 3</v>
          </cell>
          <cell r="I9" t="str">
            <v>Custos Variáveis 2</v>
          </cell>
          <cell r="O9" t="str">
            <v>Deduções das Vendas</v>
          </cell>
        </row>
        <row r="10">
          <cell r="D10" t="str">
            <v>Receitas de Vendas 4</v>
          </cell>
          <cell r="I10" t="str">
            <v>Custos Variáveis 3</v>
          </cell>
          <cell r="O10" t="str">
            <v>Custos Variáveis</v>
          </cell>
        </row>
        <row r="11">
          <cell r="D11" t="str">
            <v>Outras Receitas</v>
          </cell>
          <cell r="I11" t="str">
            <v>Custos Variáveis 4</v>
          </cell>
          <cell r="O11" t="str">
            <v>Custos Fixos</v>
          </cell>
        </row>
        <row r="12">
          <cell r="I12" t="str">
            <v>Custos Fixos 1</v>
          </cell>
          <cell r="O12" t="str">
            <v>Outros Custos/Despesas</v>
          </cell>
        </row>
        <row r="13">
          <cell r="I13" t="str">
            <v>Custos Fixos 2</v>
          </cell>
        </row>
        <row r="14">
          <cell r="I14" t="str">
            <v>Custos Fixos 3</v>
          </cell>
        </row>
        <row r="15">
          <cell r="I15" t="str">
            <v>Custos Fixos 4</v>
          </cell>
        </row>
        <row r="16">
          <cell r="I16" t="str">
            <v>Outros Custos/Despesas</v>
          </cell>
        </row>
      </sheetData>
      <sheetData sheetId="16">
        <row r="5">
          <cell r="C5">
            <v>3</v>
          </cell>
          <cell r="F5">
            <v>3</v>
          </cell>
          <cell r="I5">
            <v>0</v>
          </cell>
          <cell r="L5">
            <v>0</v>
          </cell>
          <cell r="O5">
            <v>1</v>
          </cell>
        </row>
        <row r="6">
          <cell r="C6" t="str">
            <v>Receitas de Vendas 1</v>
          </cell>
          <cell r="E6" t="str">
            <v>1.2</v>
          </cell>
          <cell r="F6" t="str">
            <v>Receitas de Vendas 2</v>
          </cell>
          <cell r="H6" t="str">
            <v>1.3</v>
          </cell>
          <cell r="I6" t="str">
            <v>Receitas de Vendas 3</v>
          </cell>
          <cell r="K6" t="str">
            <v>1.4</v>
          </cell>
          <cell r="L6" t="str">
            <v>Receitas de Vendas 4</v>
          </cell>
          <cell r="N6" t="str">
            <v>1.5</v>
          </cell>
          <cell r="O6" t="str">
            <v>Outras Receitas</v>
          </cell>
        </row>
        <row r="7">
          <cell r="C7" t="str">
            <v>Receitas 1.1.1</v>
          </cell>
        </row>
        <row r="8">
          <cell r="C8" t="str">
            <v>Receitas 1.1.2</v>
          </cell>
        </row>
        <row r="9">
          <cell r="C9" t="str">
            <v>Receitas 1.1.3</v>
          </cell>
        </row>
      </sheetData>
      <sheetData sheetId="17">
        <row r="5">
          <cell r="C5">
            <v>3</v>
          </cell>
          <cell r="F5">
            <v>3</v>
          </cell>
          <cell r="I5">
            <v>3</v>
          </cell>
          <cell r="L5">
            <v>3</v>
          </cell>
          <cell r="O5">
            <v>3</v>
          </cell>
          <cell r="R5">
            <v>3</v>
          </cell>
          <cell r="U5">
            <v>3</v>
          </cell>
          <cell r="X5">
            <v>3</v>
          </cell>
          <cell r="AA5">
            <v>3</v>
          </cell>
          <cell r="AD5">
            <v>3</v>
          </cell>
        </row>
        <row r="6">
          <cell r="C6" t="str">
            <v>Deduções das Vendas</v>
          </cell>
          <cell r="E6" t="str">
            <v>2.2</v>
          </cell>
          <cell r="F6" t="str">
            <v>Custos Variáveis 1</v>
          </cell>
          <cell r="H6" t="str">
            <v>2.3</v>
          </cell>
          <cell r="I6" t="str">
            <v>Custos Variáveis 2</v>
          </cell>
          <cell r="K6" t="str">
            <v>2.4</v>
          </cell>
          <cell r="L6" t="str">
            <v>Custos Variáveis 3</v>
          </cell>
          <cell r="N6" t="str">
            <v>2.5</v>
          </cell>
          <cell r="O6" t="str">
            <v>Custos Variáveis 4</v>
          </cell>
          <cell r="Q6" t="str">
            <v>2.6</v>
          </cell>
          <cell r="R6" t="str">
            <v>Custos Fixos 1</v>
          </cell>
          <cell r="T6" t="str">
            <v>2.7</v>
          </cell>
          <cell r="U6" t="str">
            <v>Custos Fixos 2</v>
          </cell>
          <cell r="W6" t="str">
            <v>2.8</v>
          </cell>
          <cell r="X6" t="str">
            <v>Custos Fixos 3</v>
          </cell>
          <cell r="Z6" t="str">
            <v>2.9</v>
          </cell>
          <cell r="AA6" t="str">
            <v>Custos Fixos 4</v>
          </cell>
          <cell r="AC6" t="str">
            <v>2.10</v>
          </cell>
          <cell r="AD6" t="str">
            <v>Outros Custos/Despesas</v>
          </cell>
        </row>
        <row r="7">
          <cell r="C7" t="str">
            <v>Deduções 1</v>
          </cell>
        </row>
        <row r="8">
          <cell r="C8" t="str">
            <v>Deduções 2</v>
          </cell>
        </row>
        <row r="9">
          <cell r="C9" t="str">
            <v>Deduções 3</v>
          </cell>
        </row>
      </sheetData>
      <sheetData sheetId="18">
        <row r="6">
          <cell r="C6" t="str">
            <v>Todos</v>
          </cell>
          <cell r="I6" t="str">
            <v>Todos</v>
          </cell>
        </row>
        <row r="7">
          <cell r="C7" t="str">
            <v>Inter</v>
          </cell>
          <cell r="I7" t="str">
            <v>Dinheiro</v>
          </cell>
        </row>
        <row r="8">
          <cell r="C8" t="str">
            <v>BB</v>
          </cell>
          <cell r="I8" t="str">
            <v>Débito</v>
          </cell>
        </row>
        <row r="9">
          <cell r="C9" t="str">
            <v>Caixa Interno</v>
          </cell>
          <cell r="I9" t="str">
            <v>Crédito</v>
          </cell>
        </row>
        <row r="10">
          <cell r="I10" t="str">
            <v>Boleto</v>
          </cell>
        </row>
        <row r="11">
          <cell r="I11" t="str">
            <v>Cheque</v>
          </cell>
        </row>
        <row r="12">
          <cell r="I12" t="str">
            <v>PIX</v>
          </cell>
        </row>
        <row r="13">
          <cell r="I13" t="str">
            <v>DOC/TED</v>
          </cell>
        </row>
      </sheetData>
      <sheetData sheetId="19">
        <row r="6">
          <cell r="C6" t="str">
            <v>Todos</v>
          </cell>
        </row>
        <row r="7">
          <cell r="C7" t="str">
            <v>Cliente 1</v>
          </cell>
        </row>
        <row r="8">
          <cell r="C8" t="str">
            <v>Cliente 2</v>
          </cell>
        </row>
        <row r="9">
          <cell r="C9" t="str">
            <v>Cliente 3</v>
          </cell>
        </row>
        <row r="10">
          <cell r="C10" t="str">
            <v>Fornecedor 1</v>
          </cell>
        </row>
        <row r="11">
          <cell r="C11" t="str">
            <v>Fornecedor 2</v>
          </cell>
        </row>
        <row r="12">
          <cell r="C12" t="str">
            <v>Fornecedor 3</v>
          </cell>
        </row>
      </sheetData>
      <sheetData sheetId="20">
        <row r="6">
          <cell r="C6" t="str">
            <v>Todos</v>
          </cell>
        </row>
        <row r="7">
          <cell r="C7" t="str">
            <v>Unidade Matriz</v>
          </cell>
        </row>
        <row r="8">
          <cell r="C8" t="str">
            <v>Filial MG</v>
          </cell>
        </row>
        <row r="9">
          <cell r="C9" t="str">
            <v>Filial RJ</v>
          </cell>
        </row>
      </sheetData>
      <sheetData sheetId="21">
        <row r="6">
          <cell r="D6" t="str">
            <v>Todos</v>
          </cell>
          <cell r="F6" t="str">
            <v>Todos</v>
          </cell>
          <cell r="H6" t="str">
            <v>Todos</v>
          </cell>
          <cell r="L6" t="str">
            <v>Todos</v>
          </cell>
        </row>
        <row r="7">
          <cell r="D7" t="str">
            <v>Caixa</v>
          </cell>
          <cell r="F7">
            <v>2022</v>
          </cell>
          <cell r="H7" t="str">
            <v>Janeiro</v>
          </cell>
          <cell r="I7" t="str">
            <v>Jan</v>
          </cell>
          <cell r="J7">
            <v>1</v>
          </cell>
          <cell r="L7" t="str">
            <v>Média</v>
          </cell>
        </row>
        <row r="8">
          <cell r="D8" t="str">
            <v>Competência</v>
          </cell>
          <cell r="F8">
            <v>2023</v>
          </cell>
          <cell r="H8" t="str">
            <v>Fevereiro</v>
          </cell>
          <cell r="I8" t="str">
            <v>Fev</v>
          </cell>
          <cell r="J8">
            <v>2</v>
          </cell>
          <cell r="L8" t="str">
            <v>Janeiro</v>
          </cell>
        </row>
        <row r="9">
          <cell r="F9">
            <v>2024</v>
          </cell>
          <cell r="H9" t="str">
            <v>Março</v>
          </cell>
          <cell r="I9" t="str">
            <v>Mar</v>
          </cell>
          <cell r="J9">
            <v>3</v>
          </cell>
          <cell r="L9" t="str">
            <v>Fevereiro</v>
          </cell>
        </row>
        <row r="10">
          <cell r="F10">
            <v>2025</v>
          </cell>
          <cell r="H10" t="str">
            <v>Abril</v>
          </cell>
          <cell r="I10" t="str">
            <v>Abr</v>
          </cell>
          <cell r="J10">
            <v>4</v>
          </cell>
          <cell r="L10" t="str">
            <v>Março</v>
          </cell>
        </row>
        <row r="11">
          <cell r="H11" t="str">
            <v>Maio</v>
          </cell>
          <cell r="I11" t="str">
            <v>Mai</v>
          </cell>
          <cell r="J11">
            <v>5</v>
          </cell>
          <cell r="L11" t="str">
            <v>Abril</v>
          </cell>
        </row>
        <row r="12">
          <cell r="H12" t="str">
            <v>Junho</v>
          </cell>
          <cell r="I12" t="str">
            <v>Jun</v>
          </cell>
          <cell r="J12">
            <v>6</v>
          </cell>
          <cell r="L12" t="str">
            <v>Maio</v>
          </cell>
        </row>
        <row r="13">
          <cell r="H13" t="str">
            <v>Julho</v>
          </cell>
          <cell r="I13" t="str">
            <v>Jul</v>
          </cell>
          <cell r="J13">
            <v>7</v>
          </cell>
          <cell r="L13" t="str">
            <v>Junho</v>
          </cell>
        </row>
        <row r="14">
          <cell r="H14" t="str">
            <v>Agosto</v>
          </cell>
          <cell r="I14" t="str">
            <v>Ago</v>
          </cell>
          <cell r="J14">
            <v>8</v>
          </cell>
          <cell r="L14" t="str">
            <v>Julho</v>
          </cell>
        </row>
        <row r="15">
          <cell r="H15" t="str">
            <v>Setembro</v>
          </cell>
          <cell r="I15" t="str">
            <v>Set</v>
          </cell>
          <cell r="J15">
            <v>9</v>
          </cell>
          <cell r="L15" t="str">
            <v>Agosto</v>
          </cell>
        </row>
        <row r="16">
          <cell r="H16" t="str">
            <v>Outubro</v>
          </cell>
          <cell r="I16" t="str">
            <v>Out</v>
          </cell>
          <cell r="J16">
            <v>10</v>
          </cell>
          <cell r="L16" t="str">
            <v>Setembro</v>
          </cell>
        </row>
        <row r="17">
          <cell r="H17" t="str">
            <v>Novembro</v>
          </cell>
          <cell r="I17" t="str">
            <v>Nov</v>
          </cell>
          <cell r="J17">
            <v>11</v>
          </cell>
          <cell r="L17" t="str">
            <v>Outubro</v>
          </cell>
        </row>
        <row r="18">
          <cell r="H18" t="str">
            <v>Dezembro</v>
          </cell>
          <cell r="I18" t="str">
            <v>Dez</v>
          </cell>
          <cell r="J18">
            <v>12</v>
          </cell>
          <cell r="L18" t="str">
            <v>Novembro</v>
          </cell>
        </row>
        <row r="19">
          <cell r="L19" t="str">
            <v>Dezembro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DFB434-0B42-4CDC-9175-29BDB8FB7BF3}" name="TabLancamento" displayName="TabLancamento" ref="B3:L510" totalsRowShown="0" headerRowDxfId="61" dataDxfId="60">
  <autoFilter ref="B3:L510" xr:uid="{58671130-0456-4703-8482-A1ED5208E4F0}"/>
  <tableColumns count="11">
    <tableColumn id="5" xr3:uid="{D39A7BCF-F5A6-4118-975A-10756ABD0C99}" name="Dia Caixa" dataDxfId="59">
      <calculatedColumnFormula>DAY(TabLancamento[[#This Row],[Data Pagto.]])</calculatedColumnFormula>
    </tableColumn>
    <tableColumn id="10" xr3:uid="{43F1AD77-604D-4524-AE5D-D6B858969A09}" name="Dia Competência" dataDxfId="58">
      <calculatedColumnFormula>DAY(TabLancamento[[#This Row],[Data Vencimento]])</calculatedColumnFormula>
    </tableColumn>
    <tableColumn id="7" xr3:uid="{C34A67E7-8ADF-4A37-926F-0D40EC54EBF6}" name="Mês" dataDxfId="57">
      <calculatedColumnFormula>MONTH(TabLancamento[[#This Row],[Data Vencimento]])</calculatedColumnFormula>
    </tableColumn>
    <tableColumn id="9" xr3:uid="{12E085CA-08A2-4CD5-843A-64D1E524246A}" name="Pagou" dataDxfId="56">
      <calculatedColumnFormula>IF(TabLancamento[[#This Row],[Data Pagto.]]="",0,1)</calculatedColumnFormula>
    </tableColumn>
    <tableColumn id="1" xr3:uid="{68085F42-422C-4212-9DDA-45F198892374}" name="Data Vencimento" dataDxfId="55"/>
    <tableColumn id="2" xr3:uid="{4154B5DC-E37A-41FE-9DF8-1A75B157B240}" name="Descrição" dataDxfId="54"/>
    <tableColumn id="6" xr3:uid="{2089D90F-62B6-46E9-9F81-6A497C0E3778}" name="Cliente / Fornecedor" dataDxfId="53"/>
    <tableColumn id="30" xr3:uid="{02D5B482-DD6D-4B2B-90F7-078DA2EC782A}" name="Forma Pagto." dataDxfId="52"/>
    <tableColumn id="8" xr3:uid="{EB6ACA96-F354-44D2-ACC5-D868A18F33F2}" name="Data Pagto." dataDxfId="51"/>
    <tableColumn id="3" xr3:uid="{9C9371DF-5F75-4C40-BD93-2E890F1CA6B5}" name="Saídas" dataDxfId="50"/>
    <tableColumn id="13" xr3:uid="{79F9E48B-4D18-42F2-A88F-110163CE50A6}" name="Entradas" dataDxfId="49"/>
  </tableColumns>
  <tableStyleInfo name="TabLancamen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81B377-524D-4290-B07D-C16A835A2E55}" name="TabClienteForcedor" displayName="TabClienteForcedor" ref="B3:B18" totalsRowShown="0" headerRowDxfId="48" dataDxfId="47">
  <autoFilter ref="B3:B18" xr:uid="{D581B377-524D-4290-B07D-C16A835A2E55}"/>
  <tableColumns count="1">
    <tableColumn id="1" xr3:uid="{9AD27213-B2A6-4D2E-B9E6-F74C720C5727}" name="Cliente / Fornecedor" dataDxfId="46"/>
  </tableColumns>
  <tableStyleInfo name="TabLancamen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1792A0-E87C-4828-AF0A-8151A1D7E545}" name="TabBancos" displayName="TabBancos" ref="D3:G9" totalsRowShown="0" headerRowDxfId="45" dataDxfId="44">
  <autoFilter ref="D3:G9" xr:uid="{DA1792A0-E87C-4828-AF0A-8151A1D7E545}"/>
  <tableColumns count="4">
    <tableColumn id="1" xr3:uid="{54F353DF-CCA1-4B8C-A1F2-173A1B3753E9}" name="Banco" dataDxfId="43"/>
    <tableColumn id="2" xr3:uid="{CD36E6A9-7135-4AF4-8E68-3470213C6E43}" name="Saldo Inicial" dataDxfId="42"/>
    <tableColumn id="3" xr3:uid="{14E1BE26-A3FD-473E-9F21-B03D4A47A66C}" name="Data do Saldo" dataDxfId="41"/>
    <tableColumn id="4" xr3:uid="{28A0491F-B8EC-438B-A96B-C6145D2D4007}" name="Mês" dataDxfId="40">
      <calculatedColumnFormula>MONTH(TabBancos[[#This Row],[Data do Saldo]])</calculatedColumnFormula>
    </tableColumn>
  </tableColumns>
  <tableStyleInfo name="TabLancamen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7077D0B-D5F2-488D-AA2D-33FF0E1D2CA9}" name="TabPagto" displayName="TabPagto" ref="I3:I10" totalsRowShown="0" headerRowDxfId="39" dataDxfId="38">
  <autoFilter ref="I3:I10" xr:uid="{07077D0B-D5F2-488D-AA2D-33FF0E1D2CA9}"/>
  <tableColumns count="1">
    <tableColumn id="1" xr3:uid="{DA9E47DA-35C6-4DA6-94F1-B9C12B7B96CE}" name="Forma Pagto" dataDxfId="37"/>
  </tableColumns>
  <tableStyleInfo name="TabLancamen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D9C9C9-A666-4DDF-A938-39AEE4385A9B}" name="TabMeses" displayName="TabMeses" ref="K3:K16" totalsRowShown="0" headerRowDxfId="36" dataDxfId="35">
  <autoFilter ref="K3:K16" xr:uid="{32D9C9C9-A666-4DDF-A938-39AEE4385A9B}"/>
  <tableColumns count="1">
    <tableColumn id="1" xr3:uid="{21D5D05D-E3A1-499D-9E25-4CBFE27C78B1}" name="Meses" dataDxfId="34"/>
  </tableColumns>
  <tableStyleInfo name="TabLancamento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7D99-0A62-4426-B53D-B7D781970400}">
  <dimension ref="A1:AJ510"/>
  <sheetViews>
    <sheetView showGridLines="0" tabSelected="1" zoomScaleNormal="100" workbookViewId="0">
      <selection activeCell="AL18" sqref="AL18"/>
    </sheetView>
  </sheetViews>
  <sheetFormatPr defaultColWidth="8.88671875" defaultRowHeight="14.4" x14ac:dyDescent="0.3"/>
  <cols>
    <col min="1" max="1" width="3.6640625" style="2" customWidth="1"/>
    <col min="2" max="5" width="15.6640625" style="2" hidden="1" customWidth="1"/>
    <col min="6" max="6" width="20.6640625" style="2" customWidth="1"/>
    <col min="7" max="8" width="30.6640625" style="2" customWidth="1"/>
    <col min="9" max="10" width="20.6640625" style="2" customWidth="1"/>
    <col min="11" max="12" width="20.6640625" customWidth="1"/>
    <col min="13" max="13" width="3.6640625" style="2" customWidth="1"/>
    <col min="14" max="36" width="0" hidden="1" customWidth="1"/>
  </cols>
  <sheetData>
    <row r="1" spans="1:13" ht="39.9" customHeight="1" x14ac:dyDescent="0.3">
      <c r="A1" s="1"/>
      <c r="B1" s="1"/>
      <c r="C1" s="1"/>
      <c r="D1" s="1"/>
      <c r="E1" s="1"/>
      <c r="F1" s="1"/>
      <c r="G1" s="1"/>
      <c r="H1" s="15"/>
      <c r="I1" s="1"/>
      <c r="J1" s="1"/>
      <c r="K1" s="1"/>
      <c r="L1" s="1"/>
      <c r="M1" s="1"/>
    </row>
    <row r="2" spans="1:13" x14ac:dyDescent="0.3">
      <c r="B2" s="29" t="s">
        <v>14</v>
      </c>
      <c r="C2" s="29"/>
      <c r="D2" s="29"/>
      <c r="E2" s="29"/>
      <c r="F2" s="3"/>
      <c r="K2" s="2"/>
      <c r="L2" s="2"/>
    </row>
    <row r="3" spans="1:13" ht="24.9" customHeight="1" x14ac:dyDescent="0.3">
      <c r="B3" s="14" t="s">
        <v>44</v>
      </c>
      <c r="C3" s="14" t="s">
        <v>46</v>
      </c>
      <c r="D3" s="14" t="s">
        <v>11</v>
      </c>
      <c r="E3" s="14" t="s">
        <v>45</v>
      </c>
      <c r="F3" s="14" t="s">
        <v>48</v>
      </c>
      <c r="G3" s="14" t="s">
        <v>0</v>
      </c>
      <c r="H3" s="14" t="s">
        <v>1</v>
      </c>
      <c r="I3" s="14" t="s">
        <v>3</v>
      </c>
      <c r="J3" s="14" t="s">
        <v>4</v>
      </c>
      <c r="K3" s="12" t="s">
        <v>31</v>
      </c>
      <c r="L3" s="13" t="s">
        <v>30</v>
      </c>
    </row>
    <row r="4" spans="1:13" x14ac:dyDescent="0.3">
      <c r="B4" s="20">
        <f>DAY(TabLancamento[[#This Row],[Data Pagto.]])</f>
        <v>0</v>
      </c>
      <c r="C4" s="20">
        <f>DAY(TabLancamento[[#This Row],[Data Vencimento]])</f>
        <v>1</v>
      </c>
      <c r="D4" s="20">
        <f>MONTH(TabLancamento[[#This Row],[Data Vencimento]])</f>
        <v>3</v>
      </c>
      <c r="E4" s="20">
        <f>IF(TabLancamento[[#This Row],[Data Pagto.]]="",0,1)</f>
        <v>0</v>
      </c>
      <c r="F4" s="4">
        <v>45352</v>
      </c>
      <c r="G4" s="8"/>
      <c r="H4" s="9"/>
      <c r="I4" s="9"/>
      <c r="J4" s="4"/>
      <c r="K4" s="28"/>
      <c r="L4" s="28"/>
    </row>
    <row r="5" spans="1:13" x14ac:dyDescent="0.3">
      <c r="B5" s="20">
        <f>DAY(TabLancamento[[#This Row],[Data Pagto.]])</f>
        <v>0</v>
      </c>
      <c r="C5" s="20">
        <f>DAY(TabLancamento[[#This Row],[Data Vencimento]])</f>
        <v>1</v>
      </c>
      <c r="D5" s="20">
        <f>MONTH(TabLancamento[[#This Row],[Data Vencimento]])</f>
        <v>3</v>
      </c>
      <c r="E5" s="20">
        <f>IF(TabLancamento[[#This Row],[Data Pagto.]]="",0,1)</f>
        <v>0</v>
      </c>
      <c r="F5" s="4">
        <v>45352</v>
      </c>
      <c r="G5" s="8"/>
      <c r="H5" s="9"/>
      <c r="I5" s="9"/>
      <c r="J5" s="4"/>
      <c r="K5" s="28"/>
      <c r="L5" s="28"/>
    </row>
    <row r="6" spans="1:13" x14ac:dyDescent="0.3">
      <c r="B6" s="20">
        <f>DAY(TabLancamento[[#This Row],[Data Pagto.]])</f>
        <v>0</v>
      </c>
      <c r="C6" s="20">
        <f>DAY(TabLancamento[[#This Row],[Data Vencimento]])</f>
        <v>0</v>
      </c>
      <c r="D6" s="20">
        <f>MONTH(TabLancamento[[#This Row],[Data Vencimento]])</f>
        <v>1</v>
      </c>
      <c r="E6" s="20">
        <f>IF(TabLancamento[[#This Row],[Data Pagto.]]="",0,1)</f>
        <v>0</v>
      </c>
      <c r="F6" s="4"/>
      <c r="G6" s="8"/>
      <c r="H6" s="9"/>
      <c r="I6" s="9"/>
      <c r="J6" s="4"/>
      <c r="K6" s="28"/>
      <c r="L6" s="28"/>
    </row>
    <row r="7" spans="1:13" x14ac:dyDescent="0.3">
      <c r="B7" s="20">
        <f>DAY(TabLancamento[[#This Row],[Data Pagto.]])</f>
        <v>0</v>
      </c>
      <c r="C7" s="20">
        <f>DAY(TabLancamento[[#This Row],[Data Vencimento]])</f>
        <v>2</v>
      </c>
      <c r="D7" s="20">
        <f>MONTH(TabLancamento[[#This Row],[Data Vencimento]])</f>
        <v>3</v>
      </c>
      <c r="E7" s="20">
        <f>IF(TabLancamento[[#This Row],[Data Pagto.]]="",0,1)</f>
        <v>0</v>
      </c>
      <c r="F7" s="4">
        <v>45353</v>
      </c>
      <c r="G7" s="8"/>
      <c r="H7" s="9"/>
      <c r="I7" s="9"/>
      <c r="J7" s="4"/>
      <c r="K7" s="28"/>
      <c r="L7" s="28"/>
    </row>
    <row r="8" spans="1:13" x14ac:dyDescent="0.3">
      <c r="B8" s="20">
        <f>DAY(TabLancamento[[#This Row],[Data Pagto.]])</f>
        <v>0</v>
      </c>
      <c r="C8" s="20">
        <f>DAY(TabLancamento[[#This Row],[Data Vencimento]])</f>
        <v>2</v>
      </c>
      <c r="D8" s="20">
        <f>MONTH(TabLancamento[[#This Row],[Data Vencimento]])</f>
        <v>3</v>
      </c>
      <c r="E8" s="20">
        <f>IF(TabLancamento[[#This Row],[Data Pagto.]]="",0,1)</f>
        <v>0</v>
      </c>
      <c r="F8" s="4">
        <v>45353</v>
      </c>
      <c r="G8" s="8"/>
      <c r="H8" s="9"/>
      <c r="I8" s="9"/>
      <c r="J8" s="4"/>
      <c r="K8" s="28"/>
      <c r="L8" s="28"/>
    </row>
    <row r="9" spans="1:13" x14ac:dyDescent="0.3">
      <c r="B9" s="20">
        <f>DAY(TabLancamento[[#This Row],[Data Pagto.]])</f>
        <v>0</v>
      </c>
      <c r="C9" s="20">
        <f>DAY(TabLancamento[[#This Row],[Data Vencimento]])</f>
        <v>0</v>
      </c>
      <c r="D9" s="20">
        <f>MONTH(TabLancamento[[#This Row],[Data Vencimento]])</f>
        <v>1</v>
      </c>
      <c r="E9" s="20">
        <f>IF(TabLancamento[[#This Row],[Data Pagto.]]="",0,1)</f>
        <v>0</v>
      </c>
      <c r="F9" s="4"/>
      <c r="G9" s="8"/>
      <c r="H9" s="9"/>
      <c r="I9" s="9"/>
      <c r="J9" s="4"/>
      <c r="K9" s="28"/>
      <c r="L9" s="28"/>
    </row>
    <row r="10" spans="1:13" x14ac:dyDescent="0.3">
      <c r="B10" s="20">
        <f>DAY(TabLancamento[[#This Row],[Data Pagto.]])</f>
        <v>0</v>
      </c>
      <c r="C10" s="20">
        <f>DAY(TabLancamento[[#This Row],[Data Vencimento]])</f>
        <v>4</v>
      </c>
      <c r="D10" s="20">
        <f>MONTH(TabLancamento[[#This Row],[Data Vencimento]])</f>
        <v>3</v>
      </c>
      <c r="E10" s="20">
        <f>IF(TabLancamento[[#This Row],[Data Pagto.]]="",0,1)</f>
        <v>0</v>
      </c>
      <c r="F10" s="4">
        <v>45355</v>
      </c>
      <c r="G10" s="8"/>
      <c r="H10" s="9"/>
      <c r="I10" s="9"/>
      <c r="J10" s="4"/>
      <c r="K10" s="28"/>
      <c r="L10" s="28"/>
    </row>
    <row r="11" spans="1:13" x14ac:dyDescent="0.3">
      <c r="B11" s="20">
        <f>DAY(TabLancamento[[#This Row],[Data Pagto.]])</f>
        <v>0</v>
      </c>
      <c r="C11" s="20">
        <f>DAY(TabLancamento[[#This Row],[Data Vencimento]])</f>
        <v>4</v>
      </c>
      <c r="D11" s="20">
        <f>MONTH(TabLancamento[[#This Row],[Data Vencimento]])</f>
        <v>3</v>
      </c>
      <c r="E11" s="20">
        <f>IF(TabLancamento[[#This Row],[Data Pagto.]]="",0,1)</f>
        <v>0</v>
      </c>
      <c r="F11" s="4">
        <v>45355</v>
      </c>
      <c r="G11" s="8"/>
      <c r="H11" s="9"/>
      <c r="I11" s="9"/>
      <c r="J11" s="4"/>
      <c r="K11" s="28"/>
      <c r="L11" s="28"/>
    </row>
    <row r="12" spans="1:13" x14ac:dyDescent="0.3">
      <c r="B12" s="20">
        <f>DAY(TabLancamento[[#This Row],[Data Pagto.]])</f>
        <v>0</v>
      </c>
      <c r="C12" s="20">
        <f>DAY(TabLancamento[[#This Row],[Data Vencimento]])</f>
        <v>4</v>
      </c>
      <c r="D12" s="20">
        <f>MONTH(TabLancamento[[#This Row],[Data Vencimento]])</f>
        <v>3</v>
      </c>
      <c r="E12" s="20">
        <f>IF(TabLancamento[[#This Row],[Data Pagto.]]="",0,1)</f>
        <v>0</v>
      </c>
      <c r="F12" s="4">
        <v>45355</v>
      </c>
      <c r="G12" s="8"/>
      <c r="H12" s="9"/>
      <c r="I12" s="9"/>
      <c r="J12" s="4"/>
      <c r="K12" s="28"/>
      <c r="L12" s="28"/>
    </row>
    <row r="13" spans="1:13" x14ac:dyDescent="0.3">
      <c r="B13" s="20">
        <f>DAY(TabLancamento[[#This Row],[Data Pagto.]])</f>
        <v>0</v>
      </c>
      <c r="C13" s="20">
        <f>DAY(TabLancamento[[#This Row],[Data Vencimento]])</f>
        <v>4</v>
      </c>
      <c r="D13" s="20">
        <f>MONTH(TabLancamento[[#This Row],[Data Vencimento]])</f>
        <v>3</v>
      </c>
      <c r="E13" s="20">
        <f>IF(TabLancamento[[#This Row],[Data Pagto.]]="",0,1)</f>
        <v>0</v>
      </c>
      <c r="F13" s="4">
        <v>45355</v>
      </c>
      <c r="G13" s="8"/>
      <c r="H13" s="9"/>
      <c r="I13" s="9"/>
      <c r="J13" s="4"/>
      <c r="K13" s="28"/>
      <c r="L13" s="28"/>
    </row>
    <row r="14" spans="1:13" x14ac:dyDescent="0.3">
      <c r="B14" s="20">
        <f>DAY(TabLancamento[[#This Row],[Data Pagto.]])</f>
        <v>0</v>
      </c>
      <c r="C14" s="20">
        <f>DAY(TabLancamento[[#This Row],[Data Vencimento]])</f>
        <v>4</v>
      </c>
      <c r="D14" s="20">
        <f>MONTH(TabLancamento[[#This Row],[Data Vencimento]])</f>
        <v>3</v>
      </c>
      <c r="E14" s="20">
        <f>IF(TabLancamento[[#This Row],[Data Pagto.]]="",0,1)</f>
        <v>0</v>
      </c>
      <c r="F14" s="4">
        <v>45355</v>
      </c>
      <c r="G14" s="8"/>
      <c r="H14" s="9"/>
      <c r="I14" s="9"/>
      <c r="J14" s="4"/>
      <c r="K14" s="28"/>
      <c r="L14" s="28"/>
    </row>
    <row r="15" spans="1:13" s="2" customFormat="1" x14ac:dyDescent="0.3">
      <c r="B15" s="20">
        <f>DAY(TabLancamento[[#This Row],[Data Pagto.]])</f>
        <v>0</v>
      </c>
      <c r="C15" s="20">
        <f>DAY(TabLancamento[[#This Row],[Data Vencimento]])</f>
        <v>0</v>
      </c>
      <c r="D15" s="20">
        <f>MONTH(TabLancamento[[#This Row],[Data Vencimento]])</f>
        <v>1</v>
      </c>
      <c r="E15" s="20">
        <f>IF(TabLancamento[[#This Row],[Data Pagto.]]="",0,1)</f>
        <v>0</v>
      </c>
      <c r="F15" s="4"/>
      <c r="G15" s="8"/>
      <c r="H15" s="9"/>
      <c r="I15" s="9"/>
      <c r="J15" s="4"/>
      <c r="K15" s="28"/>
      <c r="L15" s="28"/>
    </row>
    <row r="16" spans="1:13" s="2" customFormat="1" x14ac:dyDescent="0.3">
      <c r="B16" s="20">
        <f>DAY(TabLancamento[[#This Row],[Data Pagto.]])</f>
        <v>0</v>
      </c>
      <c r="C16" s="20">
        <f>DAY(TabLancamento[[#This Row],[Data Vencimento]])</f>
        <v>5</v>
      </c>
      <c r="D16" s="20">
        <f>MONTH(TabLancamento[[#This Row],[Data Vencimento]])</f>
        <v>3</v>
      </c>
      <c r="E16" s="20">
        <f>IF(TabLancamento[[#This Row],[Data Pagto.]]="",0,1)</f>
        <v>0</v>
      </c>
      <c r="F16" s="4">
        <v>45356</v>
      </c>
      <c r="G16" s="8"/>
      <c r="H16" s="9"/>
      <c r="I16" s="9"/>
      <c r="J16" s="4"/>
      <c r="K16" s="28"/>
      <c r="L16" s="28"/>
    </row>
    <row r="17" spans="2:12" s="2" customFormat="1" x14ac:dyDescent="0.3">
      <c r="B17" s="20">
        <f>DAY(TabLancamento[[#This Row],[Data Pagto.]])</f>
        <v>0</v>
      </c>
      <c r="C17" s="20">
        <f>DAY(TabLancamento[[#This Row],[Data Vencimento]])</f>
        <v>5</v>
      </c>
      <c r="D17" s="20">
        <f>MONTH(TabLancamento[[#This Row],[Data Vencimento]])</f>
        <v>3</v>
      </c>
      <c r="E17" s="20">
        <f>IF(TabLancamento[[#This Row],[Data Pagto.]]="",0,1)</f>
        <v>0</v>
      </c>
      <c r="F17" s="4">
        <v>45356</v>
      </c>
      <c r="G17" s="8"/>
      <c r="H17" s="9"/>
      <c r="I17" s="9"/>
      <c r="J17" s="4"/>
      <c r="K17" s="28"/>
      <c r="L17" s="28"/>
    </row>
    <row r="18" spans="2:12" s="2" customFormat="1" x14ac:dyDescent="0.3">
      <c r="B18" s="20">
        <f>DAY(TabLancamento[[#This Row],[Data Pagto.]])</f>
        <v>0</v>
      </c>
      <c r="C18" s="20">
        <f>DAY(TabLancamento[[#This Row],[Data Vencimento]])</f>
        <v>0</v>
      </c>
      <c r="D18" s="20">
        <f>MONTH(TabLancamento[[#This Row],[Data Vencimento]])</f>
        <v>1</v>
      </c>
      <c r="E18" s="20">
        <f>IF(TabLancamento[[#This Row],[Data Pagto.]]="",0,1)</f>
        <v>0</v>
      </c>
      <c r="F18" s="4"/>
      <c r="G18" s="8"/>
      <c r="H18" s="9"/>
      <c r="I18" s="9"/>
      <c r="J18" s="4"/>
      <c r="K18" s="28"/>
      <c r="L18" s="28"/>
    </row>
    <row r="19" spans="2:12" s="2" customFormat="1" x14ac:dyDescent="0.3">
      <c r="B19" s="20">
        <f>DAY(TabLancamento[[#This Row],[Data Pagto.]])</f>
        <v>0</v>
      </c>
      <c r="C19" s="20">
        <f>DAY(TabLancamento[[#This Row],[Data Vencimento]])</f>
        <v>5</v>
      </c>
      <c r="D19" s="20">
        <f>MONTH(TabLancamento[[#This Row],[Data Vencimento]])</f>
        <v>3</v>
      </c>
      <c r="E19" s="20">
        <f>IF(TabLancamento[[#This Row],[Data Pagto.]]="",0,1)</f>
        <v>0</v>
      </c>
      <c r="F19" s="4">
        <v>45356</v>
      </c>
      <c r="G19" s="8"/>
      <c r="H19" s="9"/>
      <c r="I19" s="9"/>
      <c r="J19" s="4"/>
      <c r="K19" s="28"/>
      <c r="L19" s="28"/>
    </row>
    <row r="20" spans="2:12" s="2" customFormat="1" x14ac:dyDescent="0.3">
      <c r="B20" s="20">
        <f>DAY(TabLancamento[[#This Row],[Data Pagto.]])</f>
        <v>0</v>
      </c>
      <c r="C20" s="20">
        <f>DAY(TabLancamento[[#This Row],[Data Vencimento]])</f>
        <v>5</v>
      </c>
      <c r="D20" s="20">
        <f>MONTH(TabLancamento[[#This Row],[Data Vencimento]])</f>
        <v>3</v>
      </c>
      <c r="E20" s="20">
        <f>IF(TabLancamento[[#This Row],[Data Pagto.]]="",0,1)</f>
        <v>0</v>
      </c>
      <c r="F20" s="4">
        <v>45356</v>
      </c>
      <c r="G20" s="8"/>
      <c r="H20" s="9"/>
      <c r="I20" s="9"/>
      <c r="J20" s="4"/>
      <c r="K20" s="28"/>
      <c r="L20" s="28"/>
    </row>
    <row r="21" spans="2:12" s="2" customFormat="1" x14ac:dyDescent="0.3">
      <c r="B21" s="20">
        <f>DAY(TabLancamento[[#This Row],[Data Pagto.]])</f>
        <v>0</v>
      </c>
      <c r="C21" s="20">
        <f>DAY(TabLancamento[[#This Row],[Data Vencimento]])</f>
        <v>0</v>
      </c>
      <c r="D21" s="20">
        <f>MONTH(TabLancamento[[#This Row],[Data Vencimento]])</f>
        <v>1</v>
      </c>
      <c r="E21" s="20">
        <f>IF(TabLancamento[[#This Row],[Data Pagto.]]="",0,1)</f>
        <v>0</v>
      </c>
      <c r="F21" s="4"/>
      <c r="G21" s="8"/>
      <c r="H21" s="9"/>
      <c r="I21" s="9"/>
      <c r="J21" s="4"/>
      <c r="K21" s="28"/>
      <c r="L21" s="28"/>
    </row>
    <row r="22" spans="2:12" s="2" customFormat="1" x14ac:dyDescent="0.3">
      <c r="B22" s="20">
        <f>DAY(TabLancamento[[#This Row],[Data Pagto.]])</f>
        <v>0</v>
      </c>
      <c r="C22" s="20">
        <f>DAY(TabLancamento[[#This Row],[Data Vencimento]])</f>
        <v>0</v>
      </c>
      <c r="D22" s="20">
        <f>MONTH(TabLancamento[[#This Row],[Data Vencimento]])</f>
        <v>1</v>
      </c>
      <c r="E22" s="20">
        <f>IF(TabLancamento[[#This Row],[Data Pagto.]]="",0,1)</f>
        <v>0</v>
      </c>
      <c r="F22" s="4"/>
      <c r="G22" s="8"/>
      <c r="H22" s="9"/>
      <c r="I22" s="9"/>
      <c r="J22" s="4"/>
      <c r="K22" s="28"/>
      <c r="L22" s="28"/>
    </row>
    <row r="23" spans="2:12" s="2" customFormat="1" x14ac:dyDescent="0.3">
      <c r="B23" s="20">
        <f>DAY(TabLancamento[[#This Row],[Data Pagto.]])</f>
        <v>0</v>
      </c>
      <c r="C23" s="20">
        <f>DAY(TabLancamento[[#This Row],[Data Vencimento]])</f>
        <v>6</v>
      </c>
      <c r="D23" s="20">
        <f>MONTH(TabLancamento[[#This Row],[Data Vencimento]])</f>
        <v>3</v>
      </c>
      <c r="E23" s="20">
        <f>IF(TabLancamento[[#This Row],[Data Pagto.]]="",0,1)</f>
        <v>0</v>
      </c>
      <c r="F23" s="4">
        <v>45357</v>
      </c>
      <c r="G23" s="8"/>
      <c r="H23" s="9"/>
      <c r="I23" s="9"/>
      <c r="J23" s="4"/>
      <c r="K23" s="28"/>
      <c r="L23" s="28"/>
    </row>
    <row r="24" spans="2:12" s="2" customFormat="1" x14ac:dyDescent="0.3">
      <c r="B24" s="20">
        <f>DAY(TabLancamento[[#This Row],[Data Pagto.]])</f>
        <v>0</v>
      </c>
      <c r="C24" s="20">
        <f>DAY(TabLancamento[[#This Row],[Data Vencimento]])</f>
        <v>6</v>
      </c>
      <c r="D24" s="20">
        <f>MONTH(TabLancamento[[#This Row],[Data Vencimento]])</f>
        <v>3</v>
      </c>
      <c r="E24" s="20">
        <f>IF(TabLancamento[[#This Row],[Data Pagto.]]="",0,1)</f>
        <v>0</v>
      </c>
      <c r="F24" s="4">
        <v>45357</v>
      </c>
      <c r="G24" s="8"/>
      <c r="H24" s="9"/>
      <c r="I24" s="9"/>
      <c r="J24" s="4"/>
      <c r="K24" s="28"/>
      <c r="L24" s="28"/>
    </row>
    <row r="25" spans="2:12" s="2" customFormat="1" x14ac:dyDescent="0.3">
      <c r="B25" s="20">
        <f>DAY(TabLancamento[[#This Row],[Data Pagto.]])</f>
        <v>0</v>
      </c>
      <c r="C25" s="20">
        <f>DAY(TabLancamento[[#This Row],[Data Vencimento]])</f>
        <v>6</v>
      </c>
      <c r="D25" s="20">
        <f>MONTH(TabLancamento[[#This Row],[Data Vencimento]])</f>
        <v>3</v>
      </c>
      <c r="E25" s="20">
        <f>IF(TabLancamento[[#This Row],[Data Pagto.]]="",0,1)</f>
        <v>0</v>
      </c>
      <c r="F25" s="4">
        <v>45357</v>
      </c>
      <c r="G25" s="8"/>
      <c r="H25" s="9"/>
      <c r="I25" s="9"/>
      <c r="J25" s="4"/>
      <c r="K25" s="28"/>
      <c r="L25" s="28"/>
    </row>
    <row r="26" spans="2:12" s="2" customFormat="1" x14ac:dyDescent="0.3">
      <c r="B26" s="20">
        <f>DAY(TabLancamento[[#This Row],[Data Pagto.]])</f>
        <v>0</v>
      </c>
      <c r="C26" s="20">
        <f>DAY(TabLancamento[[#This Row],[Data Vencimento]])</f>
        <v>0</v>
      </c>
      <c r="D26" s="20">
        <f>MONTH(TabLancamento[[#This Row],[Data Vencimento]])</f>
        <v>1</v>
      </c>
      <c r="E26" s="20">
        <f>IF(TabLancamento[[#This Row],[Data Pagto.]]="",0,1)</f>
        <v>0</v>
      </c>
      <c r="F26" s="4"/>
      <c r="G26" s="8"/>
      <c r="H26" s="9"/>
      <c r="I26" s="9"/>
      <c r="J26" s="4"/>
      <c r="K26" s="28"/>
      <c r="L26" s="28"/>
    </row>
    <row r="27" spans="2:12" s="2" customFormat="1" x14ac:dyDescent="0.3">
      <c r="B27" s="20">
        <f>DAY(TabLancamento[[#This Row],[Data Pagto.]])</f>
        <v>0</v>
      </c>
      <c r="C27" s="20">
        <f>DAY(TabLancamento[[#This Row],[Data Vencimento]])</f>
        <v>0</v>
      </c>
      <c r="D27" s="20">
        <f>MONTH(TabLancamento[[#This Row],[Data Vencimento]])</f>
        <v>1</v>
      </c>
      <c r="E27" s="20">
        <f>IF(TabLancamento[[#This Row],[Data Pagto.]]="",0,1)</f>
        <v>0</v>
      </c>
      <c r="F27" s="4"/>
      <c r="G27" s="8"/>
      <c r="H27" s="9"/>
      <c r="I27" s="9"/>
      <c r="J27" s="4"/>
      <c r="K27" s="28"/>
      <c r="L27" s="28"/>
    </row>
    <row r="28" spans="2:12" s="2" customFormat="1" x14ac:dyDescent="0.3">
      <c r="B28" s="20">
        <f>DAY(TabLancamento[[#This Row],[Data Pagto.]])</f>
        <v>0</v>
      </c>
      <c r="C28" s="20">
        <f>DAY(TabLancamento[[#This Row],[Data Vencimento]])</f>
        <v>7</v>
      </c>
      <c r="D28" s="20">
        <f>MONTH(TabLancamento[[#This Row],[Data Vencimento]])</f>
        <v>3</v>
      </c>
      <c r="E28" s="20">
        <f>IF(TabLancamento[[#This Row],[Data Pagto.]]="",0,1)</f>
        <v>0</v>
      </c>
      <c r="F28" s="4">
        <v>45358</v>
      </c>
      <c r="G28" s="8"/>
      <c r="H28" s="9"/>
      <c r="I28" s="9"/>
      <c r="J28" s="4"/>
      <c r="K28" s="28"/>
      <c r="L28" s="28"/>
    </row>
    <row r="29" spans="2:12" s="2" customFormat="1" x14ac:dyDescent="0.3">
      <c r="B29" s="20">
        <f>DAY(TabLancamento[[#This Row],[Data Pagto.]])</f>
        <v>0</v>
      </c>
      <c r="C29" s="20">
        <f>DAY(TabLancamento[[#This Row],[Data Vencimento]])</f>
        <v>0</v>
      </c>
      <c r="D29" s="20">
        <f>MONTH(TabLancamento[[#This Row],[Data Vencimento]])</f>
        <v>1</v>
      </c>
      <c r="E29" s="20">
        <f>IF(TabLancamento[[#This Row],[Data Pagto.]]="",0,1)</f>
        <v>0</v>
      </c>
      <c r="F29" s="4"/>
      <c r="G29" s="8"/>
      <c r="H29" s="9"/>
      <c r="I29" s="9"/>
      <c r="J29" s="4"/>
      <c r="K29" s="28"/>
      <c r="L29" s="28"/>
    </row>
    <row r="30" spans="2:12" s="2" customFormat="1" x14ac:dyDescent="0.3">
      <c r="B30" s="20">
        <f>DAY(TabLancamento[[#This Row],[Data Pagto.]])</f>
        <v>0</v>
      </c>
      <c r="C30" s="20">
        <f>DAY(TabLancamento[[#This Row],[Data Vencimento]])</f>
        <v>8</v>
      </c>
      <c r="D30" s="20">
        <f>MONTH(TabLancamento[[#This Row],[Data Vencimento]])</f>
        <v>3</v>
      </c>
      <c r="E30" s="20">
        <f>IF(TabLancamento[[#This Row],[Data Pagto.]]="",0,1)</f>
        <v>0</v>
      </c>
      <c r="F30" s="4">
        <v>45359</v>
      </c>
      <c r="G30" s="8"/>
      <c r="H30" s="9"/>
      <c r="I30" s="9"/>
      <c r="J30" s="4"/>
      <c r="K30" s="28"/>
      <c r="L30" s="28"/>
    </row>
    <row r="31" spans="2:12" s="2" customFormat="1" x14ac:dyDescent="0.3">
      <c r="B31" s="20">
        <f>DAY(TabLancamento[[#This Row],[Data Pagto.]])</f>
        <v>0</v>
      </c>
      <c r="C31" s="20">
        <f>DAY(TabLancamento[[#This Row],[Data Vencimento]])</f>
        <v>8</v>
      </c>
      <c r="D31" s="20">
        <f>MONTH(TabLancamento[[#This Row],[Data Vencimento]])</f>
        <v>3</v>
      </c>
      <c r="E31" s="20">
        <f>IF(TabLancamento[[#This Row],[Data Pagto.]]="",0,1)</f>
        <v>0</v>
      </c>
      <c r="F31" s="4">
        <v>45359</v>
      </c>
      <c r="G31" s="8"/>
      <c r="H31" s="9"/>
      <c r="I31" s="9"/>
      <c r="J31" s="4"/>
      <c r="K31" s="28"/>
      <c r="L31" s="28"/>
    </row>
    <row r="32" spans="2:12" s="2" customFormat="1" x14ac:dyDescent="0.3">
      <c r="B32" s="20">
        <f>DAY(TabLancamento[[#This Row],[Data Pagto.]])</f>
        <v>0</v>
      </c>
      <c r="C32" s="20">
        <f>DAY(TabLancamento[[#This Row],[Data Vencimento]])</f>
        <v>8</v>
      </c>
      <c r="D32" s="20">
        <f>MONTH(TabLancamento[[#This Row],[Data Vencimento]])</f>
        <v>3</v>
      </c>
      <c r="E32" s="20">
        <f>IF(TabLancamento[[#This Row],[Data Pagto.]]="",0,1)</f>
        <v>0</v>
      </c>
      <c r="F32" s="4">
        <v>45359</v>
      </c>
      <c r="G32" s="8"/>
      <c r="H32" s="9"/>
      <c r="I32" s="9"/>
      <c r="J32" s="4"/>
      <c r="K32" s="10"/>
      <c r="L32" s="28"/>
    </row>
    <row r="33" spans="2:12" s="2" customFormat="1" x14ac:dyDescent="0.3">
      <c r="B33" s="20">
        <f>DAY(TabLancamento[[#This Row],[Data Pagto.]])</f>
        <v>0</v>
      </c>
      <c r="C33" s="20">
        <f>DAY(TabLancamento[[#This Row],[Data Vencimento]])</f>
        <v>8</v>
      </c>
      <c r="D33" s="20">
        <f>MONTH(TabLancamento[[#This Row],[Data Vencimento]])</f>
        <v>3</v>
      </c>
      <c r="E33" s="20">
        <f>IF(TabLancamento[[#This Row],[Data Pagto.]]="",0,1)</f>
        <v>0</v>
      </c>
      <c r="F33" s="4">
        <v>45359</v>
      </c>
      <c r="G33" s="8"/>
      <c r="H33" s="9"/>
      <c r="I33" s="9"/>
      <c r="J33" s="4"/>
      <c r="K33" s="10"/>
      <c r="L33" s="28"/>
    </row>
    <row r="34" spans="2:12" s="2" customFormat="1" x14ac:dyDescent="0.3">
      <c r="B34" s="20">
        <f>DAY(TabLancamento[[#This Row],[Data Pagto.]])</f>
        <v>0</v>
      </c>
      <c r="C34" s="20">
        <f>DAY(TabLancamento[[#This Row],[Data Vencimento]])</f>
        <v>9</v>
      </c>
      <c r="D34" s="20">
        <f>MONTH(TabLancamento[[#This Row],[Data Vencimento]])</f>
        <v>3</v>
      </c>
      <c r="E34" s="20">
        <f>IF(TabLancamento[[#This Row],[Data Pagto.]]="",0,1)</f>
        <v>0</v>
      </c>
      <c r="F34" s="4">
        <v>45360</v>
      </c>
      <c r="G34" s="8"/>
      <c r="H34" s="9"/>
      <c r="I34" s="9"/>
      <c r="J34" s="4"/>
      <c r="K34" s="10"/>
      <c r="L34" s="28"/>
    </row>
    <row r="35" spans="2:12" s="2" customFormat="1" x14ac:dyDescent="0.3">
      <c r="B35" s="20">
        <f>DAY(TabLancamento[[#This Row],[Data Pagto.]])</f>
        <v>0</v>
      </c>
      <c r="C35" s="20">
        <f>DAY(TabLancamento[[#This Row],[Data Vencimento]])</f>
        <v>9</v>
      </c>
      <c r="D35" s="20">
        <f>MONTH(TabLancamento[[#This Row],[Data Vencimento]])</f>
        <v>3</v>
      </c>
      <c r="E35" s="20">
        <f>IF(TabLancamento[[#This Row],[Data Pagto.]]="",0,1)</f>
        <v>0</v>
      </c>
      <c r="F35" s="4">
        <v>45360</v>
      </c>
      <c r="G35" s="8"/>
      <c r="H35" s="9"/>
      <c r="I35" s="9"/>
      <c r="J35" s="4"/>
      <c r="K35" s="10"/>
      <c r="L35" s="28"/>
    </row>
    <row r="36" spans="2:12" s="2" customFormat="1" x14ac:dyDescent="0.3">
      <c r="B36" s="20">
        <f>DAY(TabLancamento[[#This Row],[Data Pagto.]])</f>
        <v>0</v>
      </c>
      <c r="C36" s="20">
        <f>DAY(TabLancamento[[#This Row],[Data Vencimento]])</f>
        <v>9</v>
      </c>
      <c r="D36" s="20">
        <f>MONTH(TabLancamento[[#This Row],[Data Vencimento]])</f>
        <v>3</v>
      </c>
      <c r="E36" s="20">
        <f>IF(TabLancamento[[#This Row],[Data Pagto.]]="",0,1)</f>
        <v>0</v>
      </c>
      <c r="F36" s="4">
        <v>45360</v>
      </c>
      <c r="G36" s="8"/>
      <c r="H36" s="9"/>
      <c r="I36" s="9"/>
      <c r="J36" s="4"/>
      <c r="K36" s="10"/>
      <c r="L36" s="28"/>
    </row>
    <row r="37" spans="2:12" s="2" customFormat="1" x14ac:dyDescent="0.3">
      <c r="B37" s="20">
        <f>DAY(TabLancamento[[#This Row],[Data Pagto.]])</f>
        <v>0</v>
      </c>
      <c r="C37" s="20">
        <f>DAY(TabLancamento[[#This Row],[Data Vencimento]])</f>
        <v>9</v>
      </c>
      <c r="D37" s="20">
        <f>MONTH(TabLancamento[[#This Row],[Data Vencimento]])</f>
        <v>3</v>
      </c>
      <c r="E37" s="20">
        <f>IF(TabLancamento[[#This Row],[Data Pagto.]]="",0,1)</f>
        <v>0</v>
      </c>
      <c r="F37" s="4">
        <v>45360</v>
      </c>
      <c r="G37" s="8"/>
      <c r="H37" s="9"/>
      <c r="I37" s="9"/>
      <c r="J37" s="4"/>
      <c r="K37" s="10"/>
      <c r="L37" s="28"/>
    </row>
    <row r="38" spans="2:12" s="2" customFormat="1" x14ac:dyDescent="0.3">
      <c r="B38" s="20">
        <f>DAY(TabLancamento[[#This Row],[Data Pagto.]])</f>
        <v>0</v>
      </c>
      <c r="C38" s="20">
        <f>DAY(TabLancamento[[#This Row],[Data Vencimento]])</f>
        <v>9</v>
      </c>
      <c r="D38" s="20">
        <f>MONTH(TabLancamento[[#This Row],[Data Vencimento]])</f>
        <v>3</v>
      </c>
      <c r="E38" s="20">
        <f>IF(TabLancamento[[#This Row],[Data Pagto.]]="",0,1)</f>
        <v>0</v>
      </c>
      <c r="F38" s="4">
        <v>45360</v>
      </c>
      <c r="G38" s="8"/>
      <c r="H38" s="9"/>
      <c r="I38" s="9"/>
      <c r="J38" s="4"/>
      <c r="K38" s="10"/>
      <c r="L38" s="28"/>
    </row>
    <row r="39" spans="2:12" s="2" customFormat="1" x14ac:dyDescent="0.3">
      <c r="B39" s="20">
        <f>DAY(TabLancamento[[#This Row],[Data Pagto.]])</f>
        <v>0</v>
      </c>
      <c r="C39" s="20">
        <f>DAY(TabLancamento[[#This Row],[Data Vencimento]])</f>
        <v>9</v>
      </c>
      <c r="D39" s="20">
        <f>MONTH(TabLancamento[[#This Row],[Data Vencimento]])</f>
        <v>3</v>
      </c>
      <c r="E39" s="20">
        <f>IF(TabLancamento[[#This Row],[Data Pagto.]]="",0,1)</f>
        <v>0</v>
      </c>
      <c r="F39" s="4">
        <v>45360</v>
      </c>
      <c r="G39" s="8"/>
      <c r="H39" s="9"/>
      <c r="I39" s="9"/>
      <c r="J39" s="4"/>
      <c r="K39" s="10"/>
      <c r="L39" s="28"/>
    </row>
    <row r="40" spans="2:12" s="2" customFormat="1" x14ac:dyDescent="0.3">
      <c r="B40" s="20">
        <f>DAY(TabLancamento[[#This Row],[Data Pagto.]])</f>
        <v>0</v>
      </c>
      <c r="C40" s="20">
        <f>DAY(TabLancamento[[#This Row],[Data Vencimento]])</f>
        <v>9</v>
      </c>
      <c r="D40" s="20">
        <f>MONTH(TabLancamento[[#This Row],[Data Vencimento]])</f>
        <v>3</v>
      </c>
      <c r="E40" s="20">
        <f>IF(TabLancamento[[#This Row],[Data Pagto.]]="",0,1)</f>
        <v>0</v>
      </c>
      <c r="F40" s="4">
        <v>45360</v>
      </c>
      <c r="G40" s="8"/>
      <c r="H40" s="9"/>
      <c r="I40" s="9"/>
      <c r="J40" s="4"/>
      <c r="K40" s="10"/>
      <c r="L40" s="28"/>
    </row>
    <row r="41" spans="2:12" s="2" customFormat="1" x14ac:dyDescent="0.3">
      <c r="B41" s="20">
        <f>DAY(TabLancamento[[#This Row],[Data Pagto.]])</f>
        <v>0</v>
      </c>
      <c r="C41" s="20">
        <f>DAY(TabLancamento[[#This Row],[Data Vencimento]])</f>
        <v>9</v>
      </c>
      <c r="D41" s="20">
        <f>MONTH(TabLancamento[[#This Row],[Data Vencimento]])</f>
        <v>3</v>
      </c>
      <c r="E41" s="20">
        <f>IF(TabLancamento[[#This Row],[Data Pagto.]]="",0,1)</f>
        <v>0</v>
      </c>
      <c r="F41" s="4">
        <v>45360</v>
      </c>
      <c r="G41" s="8"/>
      <c r="H41" s="9"/>
      <c r="I41" s="9"/>
      <c r="J41" s="4"/>
      <c r="K41" s="10"/>
      <c r="L41" s="28"/>
    </row>
    <row r="42" spans="2:12" s="2" customFormat="1" x14ac:dyDescent="0.3">
      <c r="B42" s="20">
        <f>DAY(TabLancamento[[#This Row],[Data Pagto.]])</f>
        <v>0</v>
      </c>
      <c r="C42" s="20">
        <f>DAY(TabLancamento[[#This Row],[Data Vencimento]])</f>
        <v>9</v>
      </c>
      <c r="D42" s="20">
        <f>MONTH(TabLancamento[[#This Row],[Data Vencimento]])</f>
        <v>3</v>
      </c>
      <c r="E42" s="20">
        <f>IF(TabLancamento[[#This Row],[Data Pagto.]]="",0,1)</f>
        <v>0</v>
      </c>
      <c r="F42" s="4">
        <v>45360</v>
      </c>
      <c r="G42" s="8"/>
      <c r="H42" s="9"/>
      <c r="I42" s="9"/>
      <c r="J42" s="4"/>
      <c r="K42" s="10"/>
      <c r="L42" s="28"/>
    </row>
    <row r="43" spans="2:12" s="2" customFormat="1" x14ac:dyDescent="0.3">
      <c r="B43" s="20">
        <f>DAY(TabLancamento[[#This Row],[Data Pagto.]])</f>
        <v>0</v>
      </c>
      <c r="C43" s="20">
        <f>DAY(TabLancamento[[#This Row],[Data Vencimento]])</f>
        <v>9</v>
      </c>
      <c r="D43" s="20">
        <f>MONTH(TabLancamento[[#This Row],[Data Vencimento]])</f>
        <v>3</v>
      </c>
      <c r="E43" s="20">
        <f>IF(TabLancamento[[#This Row],[Data Pagto.]]="",0,1)</f>
        <v>0</v>
      </c>
      <c r="F43" s="4">
        <v>45360</v>
      </c>
      <c r="G43" s="8"/>
      <c r="H43" s="9"/>
      <c r="I43" s="9"/>
      <c r="J43" s="4"/>
      <c r="K43" s="10"/>
      <c r="L43" s="28"/>
    </row>
    <row r="44" spans="2:12" s="2" customFormat="1" x14ac:dyDescent="0.3">
      <c r="B44" s="20">
        <f>DAY(TabLancamento[[#This Row],[Data Pagto.]])</f>
        <v>0</v>
      </c>
      <c r="C44" s="20">
        <f>DAY(TabLancamento[[#This Row],[Data Vencimento]])</f>
        <v>9</v>
      </c>
      <c r="D44" s="20">
        <f>MONTH(TabLancamento[[#This Row],[Data Vencimento]])</f>
        <v>3</v>
      </c>
      <c r="E44" s="20">
        <f>IF(TabLancamento[[#This Row],[Data Pagto.]]="",0,1)</f>
        <v>0</v>
      </c>
      <c r="F44" s="4">
        <v>45360</v>
      </c>
      <c r="G44" s="8"/>
      <c r="H44" s="9"/>
      <c r="I44" s="9"/>
      <c r="J44" s="4"/>
      <c r="K44" s="10"/>
      <c r="L44" s="28"/>
    </row>
    <row r="45" spans="2:12" s="2" customFormat="1" x14ac:dyDescent="0.3">
      <c r="B45" s="20">
        <f>DAY(TabLancamento[[#This Row],[Data Pagto.]])</f>
        <v>0</v>
      </c>
      <c r="C45" s="20">
        <f>DAY(TabLancamento[[#This Row],[Data Vencimento]])</f>
        <v>9</v>
      </c>
      <c r="D45" s="20">
        <f>MONTH(TabLancamento[[#This Row],[Data Vencimento]])</f>
        <v>3</v>
      </c>
      <c r="E45" s="20">
        <f>IF(TabLancamento[[#This Row],[Data Pagto.]]="",0,1)</f>
        <v>0</v>
      </c>
      <c r="F45" s="4">
        <v>45360</v>
      </c>
      <c r="G45" s="8"/>
      <c r="H45" s="9"/>
      <c r="I45" s="9"/>
      <c r="J45" s="4"/>
      <c r="K45" s="10"/>
      <c r="L45" s="28"/>
    </row>
    <row r="46" spans="2:12" s="2" customFormat="1" x14ac:dyDescent="0.3">
      <c r="B46" s="20">
        <f>DAY(TabLancamento[[#This Row],[Data Pagto.]])</f>
        <v>0</v>
      </c>
      <c r="C46" s="20">
        <f>DAY(TabLancamento[[#This Row],[Data Vencimento]])</f>
        <v>9</v>
      </c>
      <c r="D46" s="20">
        <f>MONTH(TabLancamento[[#This Row],[Data Vencimento]])</f>
        <v>3</v>
      </c>
      <c r="E46" s="20">
        <f>IF(TabLancamento[[#This Row],[Data Pagto.]]="",0,1)</f>
        <v>0</v>
      </c>
      <c r="F46" s="4">
        <v>45360</v>
      </c>
      <c r="G46" s="8"/>
      <c r="H46" s="9"/>
      <c r="I46" s="9"/>
      <c r="J46" s="4"/>
      <c r="K46" s="10"/>
      <c r="L46" s="28"/>
    </row>
    <row r="47" spans="2:12" s="2" customFormat="1" x14ac:dyDescent="0.3">
      <c r="B47" s="20">
        <f>DAY(TabLancamento[[#This Row],[Data Pagto.]])</f>
        <v>0</v>
      </c>
      <c r="C47" s="20">
        <f>DAY(TabLancamento[[#This Row],[Data Vencimento]])</f>
        <v>9</v>
      </c>
      <c r="D47" s="20">
        <f>MONTH(TabLancamento[[#This Row],[Data Vencimento]])</f>
        <v>3</v>
      </c>
      <c r="E47" s="20">
        <f>IF(TabLancamento[[#This Row],[Data Pagto.]]="",0,1)</f>
        <v>0</v>
      </c>
      <c r="F47" s="4">
        <v>45360</v>
      </c>
      <c r="G47" s="8"/>
      <c r="H47" s="9"/>
      <c r="I47" s="9"/>
      <c r="J47" s="4"/>
      <c r="K47" s="10"/>
      <c r="L47" s="28"/>
    </row>
    <row r="48" spans="2:12" s="2" customFormat="1" x14ac:dyDescent="0.3">
      <c r="B48" s="20">
        <f>DAY(TabLancamento[[#This Row],[Data Pagto.]])</f>
        <v>0</v>
      </c>
      <c r="C48" s="20">
        <f>DAY(TabLancamento[[#This Row],[Data Vencimento]])</f>
        <v>0</v>
      </c>
      <c r="D48" s="20">
        <f>MONTH(TabLancamento[[#This Row],[Data Vencimento]])</f>
        <v>1</v>
      </c>
      <c r="E48" s="20">
        <f>IF(TabLancamento[[#This Row],[Data Pagto.]]="",0,1)</f>
        <v>0</v>
      </c>
      <c r="F48" s="9"/>
      <c r="G48" s="8"/>
      <c r="H48" s="9"/>
      <c r="I48" s="9"/>
      <c r="J48" s="4"/>
      <c r="K48" s="10"/>
      <c r="L48" s="28"/>
    </row>
    <row r="49" spans="2:12" s="2" customFormat="1" x14ac:dyDescent="0.3">
      <c r="B49" s="20">
        <f>DAY(TabLancamento[[#This Row],[Data Pagto.]])</f>
        <v>0</v>
      </c>
      <c r="C49" s="20">
        <f>DAY(TabLancamento[[#This Row],[Data Vencimento]])</f>
        <v>0</v>
      </c>
      <c r="D49" s="20">
        <f>MONTH(TabLancamento[[#This Row],[Data Vencimento]])</f>
        <v>1</v>
      </c>
      <c r="E49" s="20">
        <f>IF(TabLancamento[[#This Row],[Data Pagto.]]="",0,1)</f>
        <v>0</v>
      </c>
      <c r="F49" s="4"/>
      <c r="G49" s="8"/>
      <c r="H49" s="9"/>
      <c r="I49" s="9"/>
      <c r="J49" s="4"/>
      <c r="K49" s="10"/>
      <c r="L49" s="28"/>
    </row>
    <row r="50" spans="2:12" s="2" customFormat="1" x14ac:dyDescent="0.3">
      <c r="B50" s="20">
        <f>DAY(TabLancamento[[#This Row],[Data Pagto.]])</f>
        <v>0</v>
      </c>
      <c r="C50" s="20">
        <f>DAY(TabLancamento[[#This Row],[Data Vencimento]])</f>
        <v>0</v>
      </c>
      <c r="D50" s="20">
        <f>MONTH(TabLancamento[[#This Row],[Data Vencimento]])</f>
        <v>1</v>
      </c>
      <c r="E50" s="20">
        <f>IF(TabLancamento[[#This Row],[Data Pagto.]]="",0,1)</f>
        <v>0</v>
      </c>
      <c r="F50" s="4"/>
      <c r="G50" s="8"/>
      <c r="H50" s="9"/>
      <c r="I50" s="9"/>
      <c r="J50" s="4"/>
      <c r="K50" s="10"/>
      <c r="L50" s="28"/>
    </row>
    <row r="51" spans="2:12" s="2" customFormat="1" x14ac:dyDescent="0.3">
      <c r="B51" s="20">
        <f>DAY(TabLancamento[[#This Row],[Data Pagto.]])</f>
        <v>0</v>
      </c>
      <c r="C51" s="20">
        <f>DAY(TabLancamento[[#This Row],[Data Vencimento]])</f>
        <v>20</v>
      </c>
      <c r="D51" s="20">
        <f>MONTH(TabLancamento[[#This Row],[Data Vencimento]])</f>
        <v>3</v>
      </c>
      <c r="E51" s="20">
        <f>IF(TabLancamento[[#This Row],[Data Pagto.]]="",0,1)</f>
        <v>0</v>
      </c>
      <c r="F51" s="4">
        <v>45371</v>
      </c>
      <c r="G51" s="8"/>
      <c r="H51" s="9"/>
      <c r="I51" s="9"/>
      <c r="J51" s="4"/>
      <c r="K51" s="28"/>
      <c r="L51" s="28"/>
    </row>
    <row r="52" spans="2:12" s="2" customFormat="1" x14ac:dyDescent="0.3">
      <c r="B52" s="20">
        <f>DAY(TabLancamento[[#This Row],[Data Pagto.]])</f>
        <v>0</v>
      </c>
      <c r="C52" s="20">
        <f>DAY(TabLancamento[[#This Row],[Data Vencimento]])</f>
        <v>20</v>
      </c>
      <c r="D52" s="20">
        <f>MONTH(TabLancamento[[#This Row],[Data Vencimento]])</f>
        <v>3</v>
      </c>
      <c r="E52" s="20">
        <f>IF(TabLancamento[[#This Row],[Data Pagto.]]="",0,1)</f>
        <v>0</v>
      </c>
      <c r="F52" s="4">
        <v>45371</v>
      </c>
      <c r="G52" s="8"/>
      <c r="H52" s="9"/>
      <c r="I52" s="9"/>
      <c r="J52" s="4"/>
      <c r="K52" s="28"/>
      <c r="L52" s="28"/>
    </row>
    <row r="53" spans="2:12" s="2" customFormat="1" x14ac:dyDescent="0.3">
      <c r="B53" s="20">
        <f>DAY(TabLancamento[[#This Row],[Data Pagto.]])</f>
        <v>0</v>
      </c>
      <c r="C53" s="20">
        <f>DAY(TabLancamento[[#This Row],[Data Vencimento]])</f>
        <v>20</v>
      </c>
      <c r="D53" s="20">
        <f>MONTH(TabLancamento[[#This Row],[Data Vencimento]])</f>
        <v>3</v>
      </c>
      <c r="E53" s="20">
        <f>IF(TabLancamento[[#This Row],[Data Pagto.]]="",0,1)</f>
        <v>0</v>
      </c>
      <c r="F53" s="4">
        <v>45371</v>
      </c>
      <c r="G53" s="8"/>
      <c r="H53" s="9"/>
      <c r="I53" s="9"/>
      <c r="J53" s="4"/>
      <c r="K53" s="28"/>
      <c r="L53" s="28"/>
    </row>
    <row r="54" spans="2:12" s="2" customFormat="1" x14ac:dyDescent="0.3">
      <c r="B54" s="20">
        <f>DAY(TabLancamento[[#This Row],[Data Pagto.]])</f>
        <v>0</v>
      </c>
      <c r="C54" s="20">
        <f>DAY(TabLancamento[[#This Row],[Data Vencimento]])</f>
        <v>12</v>
      </c>
      <c r="D54" s="20">
        <f>MONTH(TabLancamento[[#This Row],[Data Vencimento]])</f>
        <v>3</v>
      </c>
      <c r="E54" s="20">
        <f>IF(TabLancamento[[#This Row],[Data Pagto.]]="",0,1)</f>
        <v>0</v>
      </c>
      <c r="F54" s="4">
        <v>45363</v>
      </c>
      <c r="G54" s="8"/>
      <c r="H54" s="9"/>
      <c r="I54" s="9"/>
      <c r="J54" s="4"/>
      <c r="K54" s="10"/>
      <c r="L54" s="28"/>
    </row>
    <row r="55" spans="2:12" s="2" customFormat="1" x14ac:dyDescent="0.3">
      <c r="B55" s="20">
        <f>DAY(TabLancamento[[#This Row],[Data Pagto.]])</f>
        <v>0</v>
      </c>
      <c r="C55" s="20">
        <f>DAY(TabLancamento[[#This Row],[Data Vencimento]])</f>
        <v>12</v>
      </c>
      <c r="D55" s="20">
        <f>MONTH(TabLancamento[[#This Row],[Data Vencimento]])</f>
        <v>3</v>
      </c>
      <c r="E55" s="20">
        <f>IF(TabLancamento[[#This Row],[Data Pagto.]]="",0,1)</f>
        <v>0</v>
      </c>
      <c r="F55" s="4">
        <v>45363</v>
      </c>
      <c r="G55" s="8"/>
      <c r="H55" s="9"/>
      <c r="I55" s="9"/>
      <c r="J55" s="4"/>
      <c r="K55" s="10"/>
      <c r="L55" s="28"/>
    </row>
    <row r="56" spans="2:12" s="2" customFormat="1" x14ac:dyDescent="0.3">
      <c r="B56" s="20">
        <f>DAY(TabLancamento[[#This Row],[Data Pagto.]])</f>
        <v>0</v>
      </c>
      <c r="C56" s="20">
        <f>DAY(TabLancamento[[#This Row],[Data Vencimento]])</f>
        <v>0</v>
      </c>
      <c r="D56" s="20">
        <f>MONTH(TabLancamento[[#This Row],[Data Vencimento]])</f>
        <v>1</v>
      </c>
      <c r="E56" s="20">
        <f>IF(TabLancamento[[#This Row],[Data Pagto.]]="",0,1)</f>
        <v>0</v>
      </c>
      <c r="F56" s="4"/>
      <c r="G56" s="8"/>
      <c r="H56" s="9"/>
      <c r="I56" s="9"/>
      <c r="J56" s="4"/>
      <c r="K56" s="10"/>
      <c r="L56" s="28"/>
    </row>
    <row r="57" spans="2:12" s="2" customFormat="1" x14ac:dyDescent="0.3">
      <c r="B57" s="20">
        <f>DAY(TabLancamento[[#This Row],[Data Pagto.]])</f>
        <v>0</v>
      </c>
      <c r="C57" s="20">
        <f>DAY(TabLancamento[[#This Row],[Data Vencimento]])</f>
        <v>0</v>
      </c>
      <c r="D57" s="20">
        <f>MONTH(TabLancamento[[#This Row],[Data Vencimento]])</f>
        <v>1</v>
      </c>
      <c r="E57" s="20">
        <f>IF(TabLancamento[[#This Row],[Data Pagto.]]="",0,1)</f>
        <v>0</v>
      </c>
      <c r="F57" s="4"/>
      <c r="G57" s="8"/>
      <c r="H57" s="9"/>
      <c r="I57" s="9"/>
      <c r="J57" s="4"/>
      <c r="K57" s="10"/>
      <c r="L57" s="28"/>
    </row>
    <row r="58" spans="2:12" s="2" customFormat="1" x14ac:dyDescent="0.3">
      <c r="B58" s="20">
        <f>DAY(TabLancamento[[#This Row],[Data Pagto.]])</f>
        <v>0</v>
      </c>
      <c r="C58" s="20">
        <f>DAY(TabLancamento[[#This Row],[Data Vencimento]])</f>
        <v>13</v>
      </c>
      <c r="D58" s="20">
        <f>MONTH(TabLancamento[[#This Row],[Data Vencimento]])</f>
        <v>3</v>
      </c>
      <c r="E58" s="20">
        <f>IF(TabLancamento[[#This Row],[Data Pagto.]]="",0,1)</f>
        <v>0</v>
      </c>
      <c r="F58" s="4">
        <v>45364</v>
      </c>
      <c r="G58" s="8"/>
      <c r="H58" s="9"/>
      <c r="I58" s="9"/>
      <c r="J58" s="4"/>
      <c r="K58" s="10"/>
      <c r="L58" s="28"/>
    </row>
    <row r="59" spans="2:12" s="2" customFormat="1" x14ac:dyDescent="0.3">
      <c r="B59" s="20">
        <f>DAY(TabLancamento[[#This Row],[Data Pagto.]])</f>
        <v>0</v>
      </c>
      <c r="C59" s="20">
        <f>DAY(TabLancamento[[#This Row],[Data Vencimento]])</f>
        <v>13</v>
      </c>
      <c r="D59" s="20">
        <f>MONTH(TabLancamento[[#This Row],[Data Vencimento]])</f>
        <v>3</v>
      </c>
      <c r="E59" s="20">
        <f>IF(TabLancamento[[#This Row],[Data Pagto.]]="",0,1)</f>
        <v>0</v>
      </c>
      <c r="F59" s="4">
        <v>45364</v>
      </c>
      <c r="G59" s="8"/>
      <c r="H59" s="9"/>
      <c r="I59" s="9"/>
      <c r="J59" s="4"/>
      <c r="K59" s="10"/>
      <c r="L59" s="28"/>
    </row>
    <row r="60" spans="2:12" s="2" customFormat="1" x14ac:dyDescent="0.3">
      <c r="B60" s="20">
        <f>DAY(TabLancamento[[#This Row],[Data Pagto.]])</f>
        <v>0</v>
      </c>
      <c r="C60" s="20">
        <f>DAY(TabLancamento[[#This Row],[Data Vencimento]])</f>
        <v>13</v>
      </c>
      <c r="D60" s="20">
        <f>MONTH(TabLancamento[[#This Row],[Data Vencimento]])</f>
        <v>3</v>
      </c>
      <c r="E60" s="20">
        <f>IF(TabLancamento[[#This Row],[Data Pagto.]]="",0,1)</f>
        <v>0</v>
      </c>
      <c r="F60" s="4">
        <v>45364</v>
      </c>
      <c r="G60" s="8"/>
      <c r="H60" s="9"/>
      <c r="I60" s="9"/>
      <c r="J60" s="4"/>
      <c r="K60" s="10"/>
      <c r="L60" s="28"/>
    </row>
    <row r="61" spans="2:12" s="2" customFormat="1" x14ac:dyDescent="0.3">
      <c r="B61" s="20">
        <f>DAY(TabLancamento[[#This Row],[Data Pagto.]])</f>
        <v>0</v>
      </c>
      <c r="C61" s="20">
        <f>DAY(TabLancamento[[#This Row],[Data Vencimento]])</f>
        <v>13</v>
      </c>
      <c r="D61" s="20">
        <f>MONTH(TabLancamento[[#This Row],[Data Vencimento]])</f>
        <v>3</v>
      </c>
      <c r="E61" s="20">
        <f>IF(TabLancamento[[#This Row],[Data Pagto.]]="",0,1)</f>
        <v>0</v>
      </c>
      <c r="F61" s="4">
        <v>45364</v>
      </c>
      <c r="G61" s="8"/>
      <c r="H61" s="9"/>
      <c r="I61" s="9"/>
      <c r="J61" s="4"/>
      <c r="K61" s="10"/>
      <c r="L61" s="28"/>
    </row>
    <row r="62" spans="2:12" s="2" customFormat="1" x14ac:dyDescent="0.3">
      <c r="B62" s="20">
        <f>DAY(TabLancamento[[#This Row],[Data Pagto.]])</f>
        <v>0</v>
      </c>
      <c r="C62" s="20">
        <f>DAY(TabLancamento[[#This Row],[Data Vencimento]])</f>
        <v>13</v>
      </c>
      <c r="D62" s="20">
        <f>MONTH(TabLancamento[[#This Row],[Data Vencimento]])</f>
        <v>3</v>
      </c>
      <c r="E62" s="20">
        <f>IF(TabLancamento[[#This Row],[Data Pagto.]]="",0,1)</f>
        <v>0</v>
      </c>
      <c r="F62" s="4">
        <v>45364</v>
      </c>
      <c r="G62" s="8"/>
      <c r="H62" s="9"/>
      <c r="I62" s="9"/>
      <c r="J62" s="4"/>
      <c r="K62" s="10"/>
      <c r="L62" s="28"/>
    </row>
    <row r="63" spans="2:12" s="2" customFormat="1" x14ac:dyDescent="0.3">
      <c r="B63" s="20">
        <f>DAY(TabLancamento[[#This Row],[Data Pagto.]])</f>
        <v>0</v>
      </c>
      <c r="C63" s="20">
        <f>DAY(TabLancamento[[#This Row],[Data Vencimento]])</f>
        <v>0</v>
      </c>
      <c r="D63" s="20">
        <f>MONTH(TabLancamento[[#This Row],[Data Vencimento]])</f>
        <v>1</v>
      </c>
      <c r="E63" s="20">
        <f>IF(TabLancamento[[#This Row],[Data Pagto.]]="",0,1)</f>
        <v>0</v>
      </c>
      <c r="F63" s="9"/>
      <c r="G63" s="8"/>
      <c r="H63" s="9"/>
      <c r="I63" s="9"/>
      <c r="J63" s="4"/>
      <c r="K63" s="10"/>
      <c r="L63" s="28"/>
    </row>
    <row r="64" spans="2:12" s="2" customFormat="1" x14ac:dyDescent="0.3">
      <c r="B64" s="20">
        <f>DAY(TabLancamento[[#This Row],[Data Pagto.]])</f>
        <v>0</v>
      </c>
      <c r="C64" s="20">
        <f>DAY(TabLancamento[[#This Row],[Data Vencimento]])</f>
        <v>0</v>
      </c>
      <c r="D64" s="20">
        <f>MONTH(TabLancamento[[#This Row],[Data Vencimento]])</f>
        <v>1</v>
      </c>
      <c r="E64" s="20">
        <f>IF(TabLancamento[[#This Row],[Data Pagto.]]="",0,1)</f>
        <v>0</v>
      </c>
      <c r="F64" s="4"/>
      <c r="G64" s="8"/>
      <c r="H64" s="9"/>
      <c r="I64" s="9"/>
      <c r="J64" s="4"/>
      <c r="K64" s="10"/>
      <c r="L64" s="28"/>
    </row>
    <row r="65" spans="2:12" s="2" customFormat="1" x14ac:dyDescent="0.3">
      <c r="B65" s="20">
        <f>DAY(TabLancamento[[#This Row],[Data Pagto.]])</f>
        <v>0</v>
      </c>
      <c r="C65" s="20">
        <f>DAY(TabLancamento[[#This Row],[Data Vencimento]])</f>
        <v>0</v>
      </c>
      <c r="D65" s="20">
        <f>MONTH(TabLancamento[[#This Row],[Data Vencimento]])</f>
        <v>1</v>
      </c>
      <c r="E65" s="20">
        <f>IF(TabLancamento[[#This Row],[Data Pagto.]]="",0,1)</f>
        <v>0</v>
      </c>
      <c r="F65" s="4"/>
      <c r="G65" s="8"/>
      <c r="H65" s="9"/>
      <c r="I65" s="9"/>
      <c r="J65" s="4"/>
      <c r="K65" s="10"/>
      <c r="L65" s="28"/>
    </row>
    <row r="66" spans="2:12" s="2" customFormat="1" x14ac:dyDescent="0.3">
      <c r="B66" s="20">
        <f>DAY(TabLancamento[[#This Row],[Data Pagto.]])</f>
        <v>0</v>
      </c>
      <c r="C66" s="20">
        <f>DAY(TabLancamento[[#This Row],[Data Vencimento]])</f>
        <v>15</v>
      </c>
      <c r="D66" s="20">
        <f>MONTH(TabLancamento[[#This Row],[Data Vencimento]])</f>
        <v>3</v>
      </c>
      <c r="E66" s="20">
        <f>IF(TabLancamento[[#This Row],[Data Pagto.]]="",0,1)</f>
        <v>0</v>
      </c>
      <c r="F66" s="4">
        <v>45366</v>
      </c>
      <c r="G66" s="8"/>
      <c r="H66" s="9"/>
      <c r="I66" s="9"/>
      <c r="J66" s="4"/>
      <c r="K66" s="28"/>
      <c r="L66" s="28"/>
    </row>
    <row r="67" spans="2:12" s="2" customFormat="1" x14ac:dyDescent="0.3">
      <c r="B67" s="20">
        <f>DAY(TabLancamento[[#This Row],[Data Pagto.]])</f>
        <v>0</v>
      </c>
      <c r="C67" s="20">
        <f>DAY(TabLancamento[[#This Row],[Data Vencimento]])</f>
        <v>15</v>
      </c>
      <c r="D67" s="20">
        <f>MONTH(TabLancamento[[#This Row],[Data Vencimento]])</f>
        <v>3</v>
      </c>
      <c r="E67" s="20">
        <f>IF(TabLancamento[[#This Row],[Data Pagto.]]="",0,1)</f>
        <v>0</v>
      </c>
      <c r="F67" s="4">
        <v>45366</v>
      </c>
      <c r="G67" s="8"/>
      <c r="H67" s="9"/>
      <c r="I67" s="9"/>
      <c r="J67" s="4"/>
      <c r="K67" s="28"/>
      <c r="L67" s="28"/>
    </row>
    <row r="68" spans="2:12" s="2" customFormat="1" x14ac:dyDescent="0.3">
      <c r="B68" s="20">
        <f>DAY(TabLancamento[[#This Row],[Data Pagto.]])</f>
        <v>0</v>
      </c>
      <c r="C68" s="20">
        <f>DAY(TabLancamento[[#This Row],[Data Vencimento]])</f>
        <v>15</v>
      </c>
      <c r="D68" s="20">
        <f>MONTH(TabLancamento[[#This Row],[Data Vencimento]])</f>
        <v>3</v>
      </c>
      <c r="E68" s="20">
        <f>IF(TabLancamento[[#This Row],[Data Pagto.]]="",0,1)</f>
        <v>0</v>
      </c>
      <c r="F68" s="4">
        <v>45366</v>
      </c>
      <c r="G68" s="8"/>
      <c r="H68" s="9"/>
      <c r="I68" s="9"/>
      <c r="J68" s="4"/>
      <c r="K68" s="28"/>
      <c r="L68" s="28"/>
    </row>
    <row r="69" spans="2:12" s="2" customFormat="1" x14ac:dyDescent="0.3">
      <c r="B69" s="20">
        <f>DAY(TabLancamento[[#This Row],[Data Pagto.]])</f>
        <v>0</v>
      </c>
      <c r="C69" s="20">
        <f>DAY(TabLancamento[[#This Row],[Data Vencimento]])</f>
        <v>15</v>
      </c>
      <c r="D69" s="20">
        <f>MONTH(TabLancamento[[#This Row],[Data Vencimento]])</f>
        <v>3</v>
      </c>
      <c r="E69" s="20">
        <f>IF(TabLancamento[[#This Row],[Data Pagto.]]="",0,1)</f>
        <v>0</v>
      </c>
      <c r="F69" s="4">
        <v>45366</v>
      </c>
      <c r="G69" s="8"/>
      <c r="H69" s="9"/>
      <c r="I69" s="9"/>
      <c r="J69" s="4"/>
      <c r="K69" s="28"/>
      <c r="L69" s="28"/>
    </row>
    <row r="70" spans="2:12" s="2" customFormat="1" x14ac:dyDescent="0.3">
      <c r="B70" s="20">
        <f>DAY(TabLancamento[[#This Row],[Data Pagto.]])</f>
        <v>0</v>
      </c>
      <c r="C70" s="20">
        <f>DAY(TabLancamento[[#This Row],[Data Vencimento]])</f>
        <v>15</v>
      </c>
      <c r="D70" s="20">
        <f>MONTH(TabLancamento[[#This Row],[Data Vencimento]])</f>
        <v>3</v>
      </c>
      <c r="E70" s="20">
        <f>IF(TabLancamento[[#This Row],[Data Pagto.]]="",0,1)</f>
        <v>0</v>
      </c>
      <c r="F70" s="4">
        <v>45366</v>
      </c>
      <c r="G70" s="8"/>
      <c r="H70" s="9"/>
      <c r="I70" s="9"/>
      <c r="J70" s="4"/>
      <c r="K70" s="28"/>
      <c r="L70" s="28"/>
    </row>
    <row r="71" spans="2:12" s="2" customFormat="1" x14ac:dyDescent="0.3">
      <c r="B71" s="20">
        <f>DAY(TabLancamento[[#This Row],[Data Pagto.]])</f>
        <v>0</v>
      </c>
      <c r="C71" s="20">
        <f>DAY(TabLancamento[[#This Row],[Data Vencimento]])</f>
        <v>15</v>
      </c>
      <c r="D71" s="20">
        <f>MONTH(TabLancamento[[#This Row],[Data Vencimento]])</f>
        <v>3</v>
      </c>
      <c r="E71" s="20">
        <f>IF(TabLancamento[[#This Row],[Data Pagto.]]="",0,1)</f>
        <v>0</v>
      </c>
      <c r="F71" s="4">
        <v>45366</v>
      </c>
      <c r="G71" s="8"/>
      <c r="H71" s="9"/>
      <c r="I71" s="9"/>
      <c r="J71" s="4"/>
      <c r="K71" s="28"/>
      <c r="L71" s="28"/>
    </row>
    <row r="72" spans="2:12" s="2" customFormat="1" x14ac:dyDescent="0.3">
      <c r="B72" s="20">
        <f>DAY(TabLancamento[[#This Row],[Data Pagto.]])</f>
        <v>0</v>
      </c>
      <c r="C72" s="20">
        <f>DAY(TabLancamento[[#This Row],[Data Vencimento]])</f>
        <v>15</v>
      </c>
      <c r="D72" s="20">
        <f>MONTH(TabLancamento[[#This Row],[Data Vencimento]])</f>
        <v>3</v>
      </c>
      <c r="E72" s="20">
        <f>IF(TabLancamento[[#This Row],[Data Pagto.]]="",0,1)</f>
        <v>0</v>
      </c>
      <c r="F72" s="4">
        <v>45366</v>
      </c>
      <c r="G72" s="8"/>
      <c r="H72" s="9"/>
      <c r="I72" s="9"/>
      <c r="J72" s="4"/>
      <c r="K72" s="28"/>
      <c r="L72" s="28"/>
    </row>
    <row r="73" spans="2:12" s="2" customFormat="1" x14ac:dyDescent="0.3">
      <c r="B73" s="20">
        <f>DAY(TabLancamento[[#This Row],[Data Pagto.]])</f>
        <v>0</v>
      </c>
      <c r="C73" s="20">
        <f>DAY(TabLancamento[[#This Row],[Data Vencimento]])</f>
        <v>0</v>
      </c>
      <c r="D73" s="20">
        <f>MONTH(TabLancamento[[#This Row],[Data Vencimento]])</f>
        <v>1</v>
      </c>
      <c r="E73" s="20">
        <f>IF(TabLancamento[[#This Row],[Data Pagto.]]="",0,1)</f>
        <v>0</v>
      </c>
      <c r="F73" s="4"/>
      <c r="G73" s="8"/>
      <c r="H73" s="9"/>
      <c r="I73" s="9"/>
      <c r="J73" s="4"/>
      <c r="K73" s="28"/>
      <c r="L73" s="28"/>
    </row>
    <row r="74" spans="2:12" s="2" customFormat="1" x14ac:dyDescent="0.3">
      <c r="B74" s="20">
        <f>DAY(TabLancamento[[#This Row],[Data Pagto.]])</f>
        <v>0</v>
      </c>
      <c r="C74" s="20">
        <f>DAY(TabLancamento[[#This Row],[Data Vencimento]])</f>
        <v>16</v>
      </c>
      <c r="D74" s="20">
        <f>MONTH(TabLancamento[[#This Row],[Data Vencimento]])</f>
        <v>3</v>
      </c>
      <c r="E74" s="20">
        <f>IF(TabLancamento[[#This Row],[Data Pagto.]]="",0,1)</f>
        <v>0</v>
      </c>
      <c r="F74" s="4">
        <v>45367</v>
      </c>
      <c r="G74" s="8"/>
      <c r="H74" s="9"/>
      <c r="I74" s="9"/>
      <c r="J74" s="4"/>
      <c r="K74" s="28"/>
      <c r="L74" s="28"/>
    </row>
    <row r="75" spans="2:12" s="2" customFormat="1" x14ac:dyDescent="0.3">
      <c r="B75" s="20">
        <f>DAY(TabLancamento[[#This Row],[Data Pagto.]])</f>
        <v>0</v>
      </c>
      <c r="C75" s="20">
        <f>DAY(TabLancamento[[#This Row],[Data Vencimento]])</f>
        <v>16</v>
      </c>
      <c r="D75" s="20">
        <f>MONTH(TabLancamento[[#This Row],[Data Vencimento]])</f>
        <v>3</v>
      </c>
      <c r="E75" s="20">
        <f>IF(TabLancamento[[#This Row],[Data Pagto.]]="",0,1)</f>
        <v>0</v>
      </c>
      <c r="F75" s="4">
        <v>45367</v>
      </c>
      <c r="G75" s="8"/>
      <c r="H75" s="9"/>
      <c r="I75" s="9"/>
      <c r="J75" s="4"/>
      <c r="K75" s="28"/>
      <c r="L75" s="28"/>
    </row>
    <row r="76" spans="2:12" s="2" customFormat="1" x14ac:dyDescent="0.3">
      <c r="B76" s="20">
        <f>DAY(TabLancamento[[#This Row],[Data Pagto.]])</f>
        <v>0</v>
      </c>
      <c r="C76" s="20">
        <f>DAY(TabLancamento[[#This Row],[Data Vencimento]])</f>
        <v>16</v>
      </c>
      <c r="D76" s="20">
        <f>MONTH(TabLancamento[[#This Row],[Data Vencimento]])</f>
        <v>3</v>
      </c>
      <c r="E76" s="20">
        <f>IF(TabLancamento[[#This Row],[Data Pagto.]]="",0,1)</f>
        <v>0</v>
      </c>
      <c r="F76" s="4">
        <v>45367</v>
      </c>
      <c r="G76" s="8"/>
      <c r="H76" s="9"/>
      <c r="I76" s="9"/>
      <c r="J76" s="4"/>
      <c r="K76" s="28"/>
      <c r="L76" s="28"/>
    </row>
    <row r="77" spans="2:12" s="2" customFormat="1" x14ac:dyDescent="0.3">
      <c r="B77" s="20">
        <f>DAY(TabLancamento[[#This Row],[Data Pagto.]])</f>
        <v>0</v>
      </c>
      <c r="C77" s="20">
        <f>DAY(TabLancamento[[#This Row],[Data Vencimento]])</f>
        <v>16</v>
      </c>
      <c r="D77" s="20">
        <f>MONTH(TabLancamento[[#This Row],[Data Vencimento]])</f>
        <v>3</v>
      </c>
      <c r="E77" s="20">
        <f>IF(TabLancamento[[#This Row],[Data Pagto.]]="",0,1)</f>
        <v>0</v>
      </c>
      <c r="F77" s="4">
        <v>45367</v>
      </c>
      <c r="G77" s="8"/>
      <c r="H77" s="9"/>
      <c r="I77" s="9"/>
      <c r="J77" s="4"/>
      <c r="K77" s="28"/>
      <c r="L77" s="28"/>
    </row>
    <row r="78" spans="2:12" s="2" customFormat="1" x14ac:dyDescent="0.3">
      <c r="B78" s="20">
        <f>DAY(TabLancamento[[#This Row],[Data Pagto.]])</f>
        <v>0</v>
      </c>
      <c r="C78" s="20">
        <f>DAY(TabLancamento[[#This Row],[Data Vencimento]])</f>
        <v>16</v>
      </c>
      <c r="D78" s="20">
        <f>MONTH(TabLancamento[[#This Row],[Data Vencimento]])</f>
        <v>3</v>
      </c>
      <c r="E78" s="20">
        <f>IF(TabLancamento[[#This Row],[Data Pagto.]]="",0,1)</f>
        <v>0</v>
      </c>
      <c r="F78" s="4">
        <v>45367</v>
      </c>
      <c r="G78" s="8"/>
      <c r="H78" s="9"/>
      <c r="I78" s="9"/>
      <c r="J78" s="4"/>
      <c r="K78" s="28"/>
      <c r="L78" s="28"/>
    </row>
    <row r="79" spans="2:12" s="2" customFormat="1" x14ac:dyDescent="0.3">
      <c r="B79" s="20">
        <f>DAY(TabLancamento[[#This Row],[Data Pagto.]])</f>
        <v>0</v>
      </c>
      <c r="C79" s="20">
        <f>DAY(TabLancamento[[#This Row],[Data Vencimento]])</f>
        <v>16</v>
      </c>
      <c r="D79" s="20">
        <f>MONTH(TabLancamento[[#This Row],[Data Vencimento]])</f>
        <v>3</v>
      </c>
      <c r="E79" s="20">
        <f>IF(TabLancamento[[#This Row],[Data Pagto.]]="",0,1)</f>
        <v>0</v>
      </c>
      <c r="F79" s="4">
        <v>45367</v>
      </c>
      <c r="G79" s="8"/>
      <c r="H79" s="9"/>
      <c r="I79" s="9"/>
      <c r="J79" s="4"/>
      <c r="K79" s="28"/>
      <c r="L79" s="28"/>
    </row>
    <row r="80" spans="2:12" s="2" customFormat="1" x14ac:dyDescent="0.3">
      <c r="B80" s="20">
        <f>DAY(TabLancamento[[#This Row],[Data Pagto.]])</f>
        <v>0</v>
      </c>
      <c r="C80" s="20">
        <f>DAY(TabLancamento[[#This Row],[Data Vencimento]])</f>
        <v>16</v>
      </c>
      <c r="D80" s="20">
        <f>MONTH(TabLancamento[[#This Row],[Data Vencimento]])</f>
        <v>3</v>
      </c>
      <c r="E80" s="20">
        <f>IF(TabLancamento[[#This Row],[Data Pagto.]]="",0,1)</f>
        <v>0</v>
      </c>
      <c r="F80" s="4">
        <v>45367</v>
      </c>
      <c r="G80" s="8"/>
      <c r="H80" s="9"/>
      <c r="I80" s="9"/>
      <c r="J80" s="4"/>
      <c r="K80" s="28"/>
      <c r="L80" s="28"/>
    </row>
    <row r="81" spans="2:12" s="2" customFormat="1" x14ac:dyDescent="0.3">
      <c r="B81" s="20">
        <f>DAY(TabLancamento[[#This Row],[Data Pagto.]])</f>
        <v>0</v>
      </c>
      <c r="C81" s="20">
        <f>DAY(TabLancamento[[#This Row],[Data Vencimento]])</f>
        <v>16</v>
      </c>
      <c r="D81" s="20">
        <f>MONTH(TabLancamento[[#This Row],[Data Vencimento]])</f>
        <v>3</v>
      </c>
      <c r="E81" s="20">
        <f>IF(TabLancamento[[#This Row],[Data Pagto.]]="",0,1)</f>
        <v>0</v>
      </c>
      <c r="F81" s="4">
        <v>45367</v>
      </c>
      <c r="G81" s="8"/>
      <c r="H81" s="9"/>
      <c r="I81" s="9"/>
      <c r="J81" s="4"/>
      <c r="K81" s="28"/>
      <c r="L81" s="28"/>
    </row>
    <row r="82" spans="2:12" s="2" customFormat="1" x14ac:dyDescent="0.3">
      <c r="B82" s="20">
        <f>DAY(TabLancamento[[#This Row],[Data Pagto.]])</f>
        <v>0</v>
      </c>
      <c r="C82" s="20">
        <f>DAY(TabLancamento[[#This Row],[Data Vencimento]])</f>
        <v>16</v>
      </c>
      <c r="D82" s="20">
        <f>MONTH(TabLancamento[[#This Row],[Data Vencimento]])</f>
        <v>3</v>
      </c>
      <c r="E82" s="20">
        <f>IF(TabLancamento[[#This Row],[Data Pagto.]]="",0,1)</f>
        <v>0</v>
      </c>
      <c r="F82" s="4">
        <v>45367</v>
      </c>
      <c r="G82" s="8"/>
      <c r="H82" s="9"/>
      <c r="I82" s="9"/>
      <c r="J82" s="4"/>
      <c r="K82" s="28"/>
      <c r="L82" s="28"/>
    </row>
    <row r="83" spans="2:12" s="2" customFormat="1" x14ac:dyDescent="0.3">
      <c r="B83" s="20">
        <f>DAY(TabLancamento[[#This Row],[Data Pagto.]])</f>
        <v>0</v>
      </c>
      <c r="C83" s="20">
        <f>DAY(TabLancamento[[#This Row],[Data Vencimento]])</f>
        <v>16</v>
      </c>
      <c r="D83" s="20">
        <f>MONTH(TabLancamento[[#This Row],[Data Vencimento]])</f>
        <v>3</v>
      </c>
      <c r="E83" s="20">
        <f>IF(TabLancamento[[#This Row],[Data Pagto.]]="",0,1)</f>
        <v>0</v>
      </c>
      <c r="F83" s="4">
        <v>45367</v>
      </c>
      <c r="G83" s="8"/>
      <c r="H83" s="9"/>
      <c r="I83" s="9"/>
      <c r="J83" s="4"/>
      <c r="K83" s="28"/>
      <c r="L83" s="28"/>
    </row>
    <row r="84" spans="2:12" s="2" customFormat="1" x14ac:dyDescent="0.3">
      <c r="B84" s="20">
        <f>DAY(TabLancamento[[#This Row],[Data Pagto.]])</f>
        <v>0</v>
      </c>
      <c r="C84" s="20">
        <f>DAY(TabLancamento[[#This Row],[Data Vencimento]])</f>
        <v>16</v>
      </c>
      <c r="D84" s="20">
        <f>MONTH(TabLancamento[[#This Row],[Data Vencimento]])</f>
        <v>3</v>
      </c>
      <c r="E84" s="20">
        <f>IF(TabLancamento[[#This Row],[Data Pagto.]]="",0,1)</f>
        <v>0</v>
      </c>
      <c r="F84" s="4">
        <v>45367</v>
      </c>
      <c r="G84" s="8"/>
      <c r="H84" s="9"/>
      <c r="I84" s="9"/>
      <c r="J84" s="4"/>
      <c r="K84" s="28"/>
      <c r="L84" s="28"/>
    </row>
    <row r="85" spans="2:12" s="2" customFormat="1" x14ac:dyDescent="0.3">
      <c r="B85" s="20">
        <f>DAY(TabLancamento[[#This Row],[Data Pagto.]])</f>
        <v>0</v>
      </c>
      <c r="C85" s="20">
        <f>DAY(TabLancamento[[#This Row],[Data Vencimento]])</f>
        <v>16</v>
      </c>
      <c r="D85" s="20">
        <f>MONTH(TabLancamento[[#This Row],[Data Vencimento]])</f>
        <v>3</v>
      </c>
      <c r="E85" s="20">
        <f>IF(TabLancamento[[#This Row],[Data Pagto.]]="",0,1)</f>
        <v>0</v>
      </c>
      <c r="F85" s="4">
        <v>45367</v>
      </c>
      <c r="G85" s="8"/>
      <c r="H85" s="9"/>
      <c r="I85" s="9"/>
      <c r="J85" s="4"/>
      <c r="K85" s="28"/>
      <c r="L85" s="28"/>
    </row>
    <row r="86" spans="2:12" s="2" customFormat="1" x14ac:dyDescent="0.3">
      <c r="B86" s="20">
        <f>DAY(TabLancamento[[#This Row],[Data Pagto.]])</f>
        <v>0</v>
      </c>
      <c r="C86" s="20">
        <f>DAY(TabLancamento[[#This Row],[Data Vencimento]])</f>
        <v>0</v>
      </c>
      <c r="D86" s="20">
        <f>MONTH(TabLancamento[[#This Row],[Data Vencimento]])</f>
        <v>1</v>
      </c>
      <c r="E86" s="20">
        <f>IF(TabLancamento[[#This Row],[Data Pagto.]]="",0,1)</f>
        <v>0</v>
      </c>
      <c r="F86" s="4"/>
      <c r="G86" s="8"/>
      <c r="H86" s="9"/>
      <c r="I86" s="9"/>
      <c r="J86" s="4"/>
      <c r="K86" s="28"/>
      <c r="L86" s="28"/>
    </row>
    <row r="87" spans="2:12" s="2" customFormat="1" x14ac:dyDescent="0.3">
      <c r="B87" s="20">
        <f>DAY(TabLancamento[[#This Row],[Data Pagto.]])</f>
        <v>0</v>
      </c>
      <c r="C87" s="20">
        <f>DAY(TabLancamento[[#This Row],[Data Vencimento]])</f>
        <v>0</v>
      </c>
      <c r="D87" s="20">
        <f>MONTH(TabLancamento[[#This Row],[Data Vencimento]])</f>
        <v>1</v>
      </c>
      <c r="E87" s="20">
        <f>IF(TabLancamento[[#This Row],[Data Pagto.]]="",0,1)</f>
        <v>0</v>
      </c>
      <c r="F87" s="4"/>
      <c r="G87" s="8"/>
      <c r="H87" s="9"/>
      <c r="I87" s="9"/>
      <c r="J87" s="4"/>
      <c r="K87" s="28"/>
      <c r="L87" s="28"/>
    </row>
    <row r="88" spans="2:12" s="2" customFormat="1" x14ac:dyDescent="0.3">
      <c r="B88" s="20">
        <f>DAY(TabLancamento[[#This Row],[Data Pagto.]])</f>
        <v>0</v>
      </c>
      <c r="C88" s="20">
        <f>DAY(TabLancamento[[#This Row],[Data Vencimento]])</f>
        <v>18</v>
      </c>
      <c r="D88" s="20">
        <f>MONTH(TabLancamento[[#This Row],[Data Vencimento]])</f>
        <v>3</v>
      </c>
      <c r="E88" s="20">
        <f>IF(TabLancamento[[#This Row],[Data Pagto.]]="",0,1)</f>
        <v>0</v>
      </c>
      <c r="F88" s="4">
        <v>45369</v>
      </c>
      <c r="G88" s="8"/>
      <c r="H88" s="9"/>
      <c r="I88" s="9"/>
      <c r="J88" s="4"/>
      <c r="K88" s="28"/>
      <c r="L88" s="28"/>
    </row>
    <row r="89" spans="2:12" s="2" customFormat="1" x14ac:dyDescent="0.3">
      <c r="B89" s="20">
        <f>DAY(TabLancamento[[#This Row],[Data Pagto.]])</f>
        <v>0</v>
      </c>
      <c r="C89" s="20">
        <f>DAY(TabLancamento[[#This Row],[Data Vencimento]])</f>
        <v>18</v>
      </c>
      <c r="D89" s="20">
        <f>MONTH(TabLancamento[[#This Row],[Data Vencimento]])</f>
        <v>3</v>
      </c>
      <c r="E89" s="20">
        <f>IF(TabLancamento[[#This Row],[Data Pagto.]]="",0,1)</f>
        <v>0</v>
      </c>
      <c r="F89" s="4">
        <v>45369</v>
      </c>
      <c r="G89" s="8"/>
      <c r="H89" s="9"/>
      <c r="I89" s="9"/>
      <c r="J89" s="4"/>
      <c r="K89" s="28"/>
      <c r="L89" s="28"/>
    </row>
    <row r="90" spans="2:12" s="2" customFormat="1" x14ac:dyDescent="0.3">
      <c r="B90" s="20">
        <f>DAY(TabLancamento[[#This Row],[Data Pagto.]])</f>
        <v>0</v>
      </c>
      <c r="C90" s="20">
        <f>DAY(TabLancamento[[#This Row],[Data Vencimento]])</f>
        <v>18</v>
      </c>
      <c r="D90" s="20">
        <f>MONTH(TabLancamento[[#This Row],[Data Vencimento]])</f>
        <v>3</v>
      </c>
      <c r="E90" s="20">
        <f>IF(TabLancamento[[#This Row],[Data Pagto.]]="",0,1)</f>
        <v>0</v>
      </c>
      <c r="F90" s="4">
        <v>45369</v>
      </c>
      <c r="G90" s="8"/>
      <c r="H90" s="9"/>
      <c r="I90" s="9"/>
      <c r="J90" s="4"/>
      <c r="K90" s="28"/>
      <c r="L90" s="28"/>
    </row>
    <row r="91" spans="2:12" s="2" customFormat="1" x14ac:dyDescent="0.3">
      <c r="B91" s="20">
        <f>DAY(TabLancamento[[#This Row],[Data Pagto.]])</f>
        <v>0</v>
      </c>
      <c r="C91" s="20">
        <f>DAY(TabLancamento[[#This Row],[Data Vencimento]])</f>
        <v>18</v>
      </c>
      <c r="D91" s="20">
        <f>MONTH(TabLancamento[[#This Row],[Data Vencimento]])</f>
        <v>3</v>
      </c>
      <c r="E91" s="20">
        <f>IF(TabLancamento[[#This Row],[Data Pagto.]]="",0,1)</f>
        <v>0</v>
      </c>
      <c r="F91" s="4">
        <v>45369</v>
      </c>
      <c r="G91" s="8"/>
      <c r="H91" s="9"/>
      <c r="I91" s="9"/>
      <c r="J91" s="4"/>
      <c r="K91" s="28"/>
      <c r="L91" s="28"/>
    </row>
    <row r="92" spans="2:12" s="2" customFormat="1" x14ac:dyDescent="0.3">
      <c r="B92" s="20">
        <f>DAY(TabLancamento[[#This Row],[Data Pagto.]])</f>
        <v>0</v>
      </c>
      <c r="C92" s="20">
        <f>DAY(TabLancamento[[#This Row],[Data Vencimento]])</f>
        <v>18</v>
      </c>
      <c r="D92" s="20">
        <f>MONTH(TabLancamento[[#This Row],[Data Vencimento]])</f>
        <v>3</v>
      </c>
      <c r="E92" s="20">
        <f>IF(TabLancamento[[#This Row],[Data Pagto.]]="",0,1)</f>
        <v>0</v>
      </c>
      <c r="F92" s="4">
        <v>45369</v>
      </c>
      <c r="G92" s="8"/>
      <c r="H92" s="9"/>
      <c r="I92" s="9"/>
      <c r="J92" s="4"/>
      <c r="K92" s="28"/>
      <c r="L92" s="28"/>
    </row>
    <row r="93" spans="2:12" s="2" customFormat="1" x14ac:dyDescent="0.3">
      <c r="B93" s="20">
        <f>DAY(TabLancamento[[#This Row],[Data Pagto.]])</f>
        <v>0</v>
      </c>
      <c r="C93" s="20">
        <f>DAY(TabLancamento[[#This Row],[Data Vencimento]])</f>
        <v>18</v>
      </c>
      <c r="D93" s="20">
        <f>MONTH(TabLancamento[[#This Row],[Data Vencimento]])</f>
        <v>3</v>
      </c>
      <c r="E93" s="20">
        <f>IF(TabLancamento[[#This Row],[Data Pagto.]]="",0,1)</f>
        <v>0</v>
      </c>
      <c r="F93" s="4">
        <v>45369</v>
      </c>
      <c r="G93" s="8"/>
      <c r="H93" s="9"/>
      <c r="I93" s="9"/>
      <c r="J93" s="4"/>
      <c r="K93" s="28"/>
      <c r="L93" s="28"/>
    </row>
    <row r="94" spans="2:12" s="2" customFormat="1" x14ac:dyDescent="0.3">
      <c r="B94" s="20">
        <f>DAY(TabLancamento[[#This Row],[Data Pagto.]])</f>
        <v>0</v>
      </c>
      <c r="C94" s="20">
        <f>DAY(TabLancamento[[#This Row],[Data Vencimento]])</f>
        <v>18</v>
      </c>
      <c r="D94" s="20">
        <f>MONTH(TabLancamento[[#This Row],[Data Vencimento]])</f>
        <v>3</v>
      </c>
      <c r="E94" s="20">
        <f>IF(TabLancamento[[#This Row],[Data Pagto.]]="",0,1)</f>
        <v>0</v>
      </c>
      <c r="F94" s="4">
        <v>45369</v>
      </c>
      <c r="G94" s="8"/>
      <c r="H94" s="9"/>
      <c r="I94" s="9"/>
      <c r="J94" s="4"/>
      <c r="K94" s="28"/>
      <c r="L94" s="28"/>
    </row>
    <row r="95" spans="2:12" s="2" customFormat="1" x14ac:dyDescent="0.3">
      <c r="B95" s="20">
        <f>DAY(TabLancamento[[#This Row],[Data Pagto.]])</f>
        <v>0</v>
      </c>
      <c r="C95" s="20">
        <f>DAY(TabLancamento[[#This Row],[Data Vencimento]])</f>
        <v>18</v>
      </c>
      <c r="D95" s="20">
        <f>MONTH(TabLancamento[[#This Row],[Data Vencimento]])</f>
        <v>3</v>
      </c>
      <c r="E95" s="20">
        <f>IF(TabLancamento[[#This Row],[Data Pagto.]]="",0,1)</f>
        <v>0</v>
      </c>
      <c r="F95" s="4">
        <v>45369</v>
      </c>
      <c r="G95" s="8"/>
      <c r="H95" s="9"/>
      <c r="I95" s="9"/>
      <c r="J95" s="4"/>
      <c r="K95" s="28"/>
      <c r="L95" s="28"/>
    </row>
    <row r="96" spans="2:12" s="2" customFormat="1" x14ac:dyDescent="0.3">
      <c r="B96" s="20">
        <f>DAY(TabLancamento[[#This Row],[Data Pagto.]])</f>
        <v>0</v>
      </c>
      <c r="C96" s="20">
        <f>DAY(TabLancamento[[#This Row],[Data Vencimento]])</f>
        <v>0</v>
      </c>
      <c r="D96" s="20">
        <f>MONTH(TabLancamento[[#This Row],[Data Vencimento]])</f>
        <v>1</v>
      </c>
      <c r="E96" s="20">
        <f>IF(TabLancamento[[#This Row],[Data Pagto.]]="",0,1)</f>
        <v>0</v>
      </c>
      <c r="F96" s="4"/>
      <c r="G96" s="8"/>
      <c r="H96" s="9"/>
      <c r="I96" s="9"/>
      <c r="J96" s="4"/>
      <c r="K96" s="28"/>
      <c r="L96" s="10"/>
    </row>
    <row r="97" spans="2:12" s="2" customFormat="1" x14ac:dyDescent="0.3">
      <c r="B97" s="20">
        <f>DAY(TabLancamento[[#This Row],[Data Pagto.]])</f>
        <v>0</v>
      </c>
      <c r="C97" s="20">
        <f>DAY(TabLancamento[[#This Row],[Data Vencimento]])</f>
        <v>0</v>
      </c>
      <c r="D97" s="20">
        <f>MONTH(TabLancamento[[#This Row],[Data Vencimento]])</f>
        <v>1</v>
      </c>
      <c r="E97" s="20">
        <f>IF(TabLancamento[[#This Row],[Data Pagto.]]="",0,1)</f>
        <v>0</v>
      </c>
      <c r="F97" s="4"/>
      <c r="G97" s="8"/>
      <c r="H97" s="9"/>
      <c r="I97" s="9"/>
      <c r="J97" s="4"/>
      <c r="K97" s="28"/>
      <c r="L97" s="28"/>
    </row>
    <row r="98" spans="2:12" s="2" customFormat="1" x14ac:dyDescent="0.3">
      <c r="B98" s="20">
        <f>DAY(TabLancamento[[#This Row],[Data Pagto.]])</f>
        <v>0</v>
      </c>
      <c r="C98" s="20">
        <f>DAY(TabLancamento[[#This Row],[Data Vencimento]])</f>
        <v>19</v>
      </c>
      <c r="D98" s="20">
        <f>MONTH(TabLancamento[[#This Row],[Data Vencimento]])</f>
        <v>3</v>
      </c>
      <c r="E98" s="20">
        <f>IF(TabLancamento[[#This Row],[Data Pagto.]]="",0,1)</f>
        <v>0</v>
      </c>
      <c r="F98" s="4">
        <v>45370</v>
      </c>
      <c r="G98" s="8"/>
      <c r="H98" s="9"/>
      <c r="I98" s="9"/>
      <c r="J98" s="4"/>
      <c r="K98" s="28"/>
      <c r="L98" s="28"/>
    </row>
    <row r="99" spans="2:12" s="2" customFormat="1" x14ac:dyDescent="0.3">
      <c r="B99" s="20">
        <f>DAY(TabLancamento[[#This Row],[Data Pagto.]])</f>
        <v>0</v>
      </c>
      <c r="C99" s="20">
        <f>DAY(TabLancamento[[#This Row],[Data Vencimento]])</f>
        <v>19</v>
      </c>
      <c r="D99" s="20">
        <f>MONTH(TabLancamento[[#This Row],[Data Vencimento]])</f>
        <v>3</v>
      </c>
      <c r="E99" s="20">
        <f>IF(TabLancamento[[#This Row],[Data Pagto.]]="",0,1)</f>
        <v>0</v>
      </c>
      <c r="F99" s="4">
        <v>45370</v>
      </c>
      <c r="G99" s="8"/>
      <c r="H99" s="9"/>
      <c r="I99" s="9"/>
      <c r="J99" s="4"/>
      <c r="K99" s="28"/>
      <c r="L99" s="28"/>
    </row>
    <row r="100" spans="2:12" s="2" customFormat="1" x14ac:dyDescent="0.3">
      <c r="B100" s="20">
        <f>DAY(TabLancamento[[#This Row],[Data Pagto.]])</f>
        <v>0</v>
      </c>
      <c r="C100" s="20">
        <f>DAY(TabLancamento[[#This Row],[Data Vencimento]])</f>
        <v>19</v>
      </c>
      <c r="D100" s="20">
        <f>MONTH(TabLancamento[[#This Row],[Data Vencimento]])</f>
        <v>3</v>
      </c>
      <c r="E100" s="20">
        <f>IF(TabLancamento[[#This Row],[Data Pagto.]]="",0,1)</f>
        <v>0</v>
      </c>
      <c r="F100" s="4">
        <v>45370</v>
      </c>
      <c r="G100" s="8"/>
      <c r="H100" s="9"/>
      <c r="I100" s="9"/>
      <c r="J100" s="4"/>
      <c r="K100" s="28"/>
      <c r="L100" s="28"/>
    </row>
    <row r="101" spans="2:12" s="2" customFormat="1" x14ac:dyDescent="0.3">
      <c r="B101" s="20">
        <f>DAY(TabLancamento[[#This Row],[Data Pagto.]])</f>
        <v>0</v>
      </c>
      <c r="C101" s="20">
        <f>DAY(TabLancamento[[#This Row],[Data Vencimento]])</f>
        <v>0</v>
      </c>
      <c r="D101" s="20">
        <f>MONTH(TabLancamento[[#This Row],[Data Vencimento]])</f>
        <v>1</v>
      </c>
      <c r="E101" s="20">
        <f>IF(TabLancamento[[#This Row],[Data Pagto.]]="",0,1)</f>
        <v>0</v>
      </c>
      <c r="F101" s="4"/>
      <c r="G101" s="8"/>
      <c r="H101" s="9"/>
      <c r="I101" s="9"/>
      <c r="J101" s="4"/>
      <c r="K101" s="28"/>
      <c r="L101" s="28"/>
    </row>
    <row r="102" spans="2:12" s="2" customFormat="1" x14ac:dyDescent="0.3">
      <c r="B102" s="20">
        <f>DAY(TabLancamento[[#This Row],[Data Pagto.]])</f>
        <v>0</v>
      </c>
      <c r="C102" s="20">
        <f>DAY(TabLancamento[[#This Row],[Data Vencimento]])</f>
        <v>0</v>
      </c>
      <c r="D102" s="20">
        <f>MONTH(TabLancamento[[#This Row],[Data Vencimento]])</f>
        <v>1</v>
      </c>
      <c r="E102" s="20">
        <f>IF(TabLancamento[[#This Row],[Data Pagto.]]="",0,1)</f>
        <v>0</v>
      </c>
      <c r="F102" s="4"/>
      <c r="G102" s="8"/>
      <c r="H102" s="9"/>
      <c r="I102" s="9"/>
      <c r="J102" s="4"/>
      <c r="K102" s="28"/>
      <c r="L102" s="28"/>
    </row>
    <row r="103" spans="2:12" s="2" customFormat="1" x14ac:dyDescent="0.3">
      <c r="B103" s="20">
        <f>DAY(TabLancamento[[#This Row],[Data Pagto.]])</f>
        <v>0</v>
      </c>
      <c r="C103" s="20">
        <f>DAY(TabLancamento[[#This Row],[Data Vencimento]])</f>
        <v>20</v>
      </c>
      <c r="D103" s="20">
        <f>MONTH(TabLancamento[[#This Row],[Data Vencimento]])</f>
        <v>3</v>
      </c>
      <c r="E103" s="20">
        <f>IF(TabLancamento[[#This Row],[Data Pagto.]]="",0,1)</f>
        <v>0</v>
      </c>
      <c r="F103" s="4">
        <v>45371</v>
      </c>
      <c r="G103" s="8"/>
      <c r="H103" s="9"/>
      <c r="I103" s="9"/>
      <c r="J103" s="4"/>
      <c r="K103" s="28"/>
      <c r="L103" s="28"/>
    </row>
    <row r="104" spans="2:12" s="2" customFormat="1" x14ac:dyDescent="0.3">
      <c r="B104" s="20">
        <f>DAY(TabLancamento[[#This Row],[Data Pagto.]])</f>
        <v>0</v>
      </c>
      <c r="C104" s="20">
        <f>DAY(TabLancamento[[#This Row],[Data Vencimento]])</f>
        <v>20</v>
      </c>
      <c r="D104" s="20">
        <f>MONTH(TabLancamento[[#This Row],[Data Vencimento]])</f>
        <v>3</v>
      </c>
      <c r="E104" s="20">
        <f>IF(TabLancamento[[#This Row],[Data Pagto.]]="",0,1)</f>
        <v>0</v>
      </c>
      <c r="F104" s="4">
        <v>45371</v>
      </c>
      <c r="G104" s="8"/>
      <c r="H104" s="9"/>
      <c r="I104" s="9"/>
      <c r="J104" s="4"/>
      <c r="K104" s="10"/>
      <c r="L104" s="28"/>
    </row>
    <row r="105" spans="2:12" s="2" customFormat="1" x14ac:dyDescent="0.3">
      <c r="B105" s="20">
        <f>DAY(TabLancamento[[#This Row],[Data Pagto.]])</f>
        <v>0</v>
      </c>
      <c r="C105" s="20">
        <f>DAY(TabLancamento[[#This Row],[Data Vencimento]])</f>
        <v>0</v>
      </c>
      <c r="D105" s="20">
        <f>MONTH(TabLancamento[[#This Row],[Data Vencimento]])</f>
        <v>1</v>
      </c>
      <c r="E105" s="20">
        <f>IF(TabLancamento[[#This Row],[Data Pagto.]]="",0,1)</f>
        <v>0</v>
      </c>
      <c r="F105" s="4"/>
      <c r="G105" s="8"/>
      <c r="H105" s="9"/>
      <c r="I105" s="9"/>
      <c r="J105" s="4"/>
      <c r="K105" s="10"/>
      <c r="L105" s="28"/>
    </row>
    <row r="106" spans="2:12" s="2" customFormat="1" x14ac:dyDescent="0.3">
      <c r="B106" s="20">
        <f>DAY(TabLancamento[[#This Row],[Data Pagto.]])</f>
        <v>0</v>
      </c>
      <c r="C106" s="20">
        <f>DAY(TabLancamento[[#This Row],[Data Vencimento]])</f>
        <v>0</v>
      </c>
      <c r="D106" s="20">
        <f>MONTH(TabLancamento[[#This Row],[Data Vencimento]])</f>
        <v>1</v>
      </c>
      <c r="E106" s="20">
        <f>IF(TabLancamento[[#This Row],[Data Pagto.]]="",0,1)</f>
        <v>0</v>
      </c>
      <c r="F106" s="4"/>
      <c r="G106" s="8"/>
      <c r="H106" s="9"/>
      <c r="I106" s="9"/>
      <c r="J106" s="4"/>
      <c r="K106" s="10"/>
      <c r="L106" s="28"/>
    </row>
    <row r="107" spans="2:12" s="2" customFormat="1" x14ac:dyDescent="0.3">
      <c r="B107" s="20">
        <f>DAY(TabLancamento[[#This Row],[Data Pagto.]])</f>
        <v>0</v>
      </c>
      <c r="C107" s="20">
        <f>DAY(TabLancamento[[#This Row],[Data Vencimento]])</f>
        <v>21</v>
      </c>
      <c r="D107" s="20">
        <f>MONTH(TabLancamento[[#This Row],[Data Vencimento]])</f>
        <v>3</v>
      </c>
      <c r="E107" s="20">
        <f>IF(TabLancamento[[#This Row],[Data Pagto.]]="",0,1)</f>
        <v>0</v>
      </c>
      <c r="F107" s="4">
        <v>45372</v>
      </c>
      <c r="G107" s="8"/>
      <c r="H107" s="9"/>
      <c r="I107" s="9"/>
      <c r="J107" s="4"/>
      <c r="K107" s="10"/>
      <c r="L107" s="28"/>
    </row>
    <row r="108" spans="2:12" s="2" customFormat="1" x14ac:dyDescent="0.3">
      <c r="B108" s="20">
        <f>DAY(TabLancamento[[#This Row],[Data Pagto.]])</f>
        <v>0</v>
      </c>
      <c r="C108" s="20">
        <f>DAY(TabLancamento[[#This Row],[Data Vencimento]])</f>
        <v>21</v>
      </c>
      <c r="D108" s="20">
        <f>MONTH(TabLancamento[[#This Row],[Data Vencimento]])</f>
        <v>3</v>
      </c>
      <c r="E108" s="20">
        <f>IF(TabLancamento[[#This Row],[Data Pagto.]]="",0,1)</f>
        <v>0</v>
      </c>
      <c r="F108" s="4">
        <v>45372</v>
      </c>
      <c r="G108" s="8"/>
      <c r="H108" s="9"/>
      <c r="I108" s="9"/>
      <c r="J108" s="4"/>
      <c r="K108" s="10"/>
      <c r="L108" s="28"/>
    </row>
    <row r="109" spans="2:12" s="2" customFormat="1" x14ac:dyDescent="0.3">
      <c r="B109" s="20">
        <f>DAY(TabLancamento[[#This Row],[Data Pagto.]])</f>
        <v>0</v>
      </c>
      <c r="C109" s="20">
        <f>DAY(TabLancamento[[#This Row],[Data Vencimento]])</f>
        <v>21</v>
      </c>
      <c r="D109" s="20">
        <f>MONTH(TabLancamento[[#This Row],[Data Vencimento]])</f>
        <v>3</v>
      </c>
      <c r="E109" s="20">
        <f>IF(TabLancamento[[#This Row],[Data Pagto.]]="",0,1)</f>
        <v>0</v>
      </c>
      <c r="F109" s="4">
        <v>45372</v>
      </c>
      <c r="G109" s="8"/>
      <c r="H109" s="9"/>
      <c r="I109" s="9"/>
      <c r="J109" s="4"/>
      <c r="K109" s="10"/>
      <c r="L109" s="28"/>
    </row>
    <row r="110" spans="2:12" s="2" customFormat="1" x14ac:dyDescent="0.3">
      <c r="B110" s="20">
        <f>DAY(TabLancamento[[#This Row],[Data Pagto.]])</f>
        <v>0</v>
      </c>
      <c r="C110" s="20">
        <f>DAY(TabLancamento[[#This Row],[Data Vencimento]])</f>
        <v>21</v>
      </c>
      <c r="D110" s="20">
        <f>MONTH(TabLancamento[[#This Row],[Data Vencimento]])</f>
        <v>3</v>
      </c>
      <c r="E110" s="20">
        <f>IF(TabLancamento[[#This Row],[Data Pagto.]]="",0,1)</f>
        <v>0</v>
      </c>
      <c r="F110" s="4">
        <v>45372</v>
      </c>
      <c r="G110" s="8"/>
      <c r="H110" s="9"/>
      <c r="I110" s="9"/>
      <c r="J110" s="4"/>
      <c r="K110" s="10"/>
      <c r="L110" s="28"/>
    </row>
    <row r="111" spans="2:12" s="2" customFormat="1" x14ac:dyDescent="0.3">
      <c r="B111" s="20">
        <f>DAY(TabLancamento[[#This Row],[Data Pagto.]])</f>
        <v>0</v>
      </c>
      <c r="C111" s="20">
        <f>DAY(TabLancamento[[#This Row],[Data Vencimento]])</f>
        <v>21</v>
      </c>
      <c r="D111" s="20">
        <f>MONTH(TabLancamento[[#This Row],[Data Vencimento]])</f>
        <v>3</v>
      </c>
      <c r="E111" s="20">
        <f>IF(TabLancamento[[#This Row],[Data Pagto.]]="",0,1)</f>
        <v>0</v>
      </c>
      <c r="F111" s="4">
        <v>45372</v>
      </c>
      <c r="G111" s="8"/>
      <c r="H111" s="9"/>
      <c r="I111" s="9"/>
      <c r="J111" s="4"/>
      <c r="K111" s="28"/>
      <c r="L111" s="28"/>
    </row>
    <row r="112" spans="2:12" s="2" customFormat="1" x14ac:dyDescent="0.3">
      <c r="B112" s="20">
        <f>DAY(TabLancamento[[#This Row],[Data Pagto.]])</f>
        <v>0</v>
      </c>
      <c r="C112" s="20">
        <f>DAY(TabLancamento[[#This Row],[Data Vencimento]])</f>
        <v>21</v>
      </c>
      <c r="D112" s="20">
        <f>MONTH(TabLancamento[[#This Row],[Data Vencimento]])</f>
        <v>3</v>
      </c>
      <c r="E112" s="20">
        <f>IF(TabLancamento[[#This Row],[Data Pagto.]]="",0,1)</f>
        <v>0</v>
      </c>
      <c r="F112" s="4">
        <v>45372</v>
      </c>
      <c r="G112" s="8"/>
      <c r="H112" s="9"/>
      <c r="I112" s="9"/>
      <c r="J112" s="4"/>
      <c r="K112" s="28"/>
      <c r="L112" s="28"/>
    </row>
    <row r="113" spans="2:12" s="2" customFormat="1" x14ac:dyDescent="0.3">
      <c r="B113" s="20">
        <f>DAY(TabLancamento[[#This Row],[Data Pagto.]])</f>
        <v>0</v>
      </c>
      <c r="C113" s="20">
        <f>DAY(TabLancamento[[#This Row],[Data Vencimento]])</f>
        <v>21</v>
      </c>
      <c r="D113" s="20">
        <f>MONTH(TabLancamento[[#This Row],[Data Vencimento]])</f>
        <v>3</v>
      </c>
      <c r="E113" s="20">
        <f>IF(TabLancamento[[#This Row],[Data Pagto.]]="",0,1)</f>
        <v>0</v>
      </c>
      <c r="F113" s="4">
        <v>45372</v>
      </c>
      <c r="G113" s="8"/>
      <c r="H113" s="9"/>
      <c r="I113" s="9"/>
      <c r="J113" s="4"/>
      <c r="K113" s="28"/>
      <c r="L113" s="28"/>
    </row>
    <row r="114" spans="2:12" s="2" customFormat="1" x14ac:dyDescent="0.3">
      <c r="B114" s="20">
        <f>DAY(TabLancamento[[#This Row],[Data Pagto.]])</f>
        <v>0</v>
      </c>
      <c r="C114" s="20">
        <f>DAY(TabLancamento[[#This Row],[Data Vencimento]])</f>
        <v>21</v>
      </c>
      <c r="D114" s="20">
        <f>MONTH(TabLancamento[[#This Row],[Data Vencimento]])</f>
        <v>3</v>
      </c>
      <c r="E114" s="20">
        <f>IF(TabLancamento[[#This Row],[Data Pagto.]]="",0,1)</f>
        <v>0</v>
      </c>
      <c r="F114" s="4">
        <v>45372</v>
      </c>
      <c r="G114" s="8"/>
      <c r="H114" s="9"/>
      <c r="I114" s="9"/>
      <c r="J114" s="4"/>
      <c r="K114" s="28"/>
      <c r="L114" s="28"/>
    </row>
    <row r="115" spans="2:12" s="2" customFormat="1" x14ac:dyDescent="0.3">
      <c r="B115" s="20">
        <f>DAY(TabLancamento[[#This Row],[Data Pagto.]])</f>
        <v>0</v>
      </c>
      <c r="C115" s="20">
        <f>DAY(TabLancamento[[#This Row],[Data Vencimento]])</f>
        <v>21</v>
      </c>
      <c r="D115" s="20">
        <f>MONTH(TabLancamento[[#This Row],[Data Vencimento]])</f>
        <v>3</v>
      </c>
      <c r="E115" s="20">
        <f>IF(TabLancamento[[#This Row],[Data Pagto.]]="",0,1)</f>
        <v>0</v>
      </c>
      <c r="F115" s="4">
        <v>45372</v>
      </c>
      <c r="G115" s="8"/>
      <c r="H115" s="9"/>
      <c r="I115" s="9"/>
      <c r="J115" s="4"/>
      <c r="K115" s="28"/>
      <c r="L115" s="28"/>
    </row>
    <row r="116" spans="2:12" s="2" customFormat="1" x14ac:dyDescent="0.3">
      <c r="B116" s="20">
        <f>DAY(TabLancamento[[#This Row],[Data Pagto.]])</f>
        <v>0</v>
      </c>
      <c r="C116" s="20">
        <f>DAY(TabLancamento[[#This Row],[Data Vencimento]])</f>
        <v>21</v>
      </c>
      <c r="D116" s="20">
        <f>MONTH(TabLancamento[[#This Row],[Data Vencimento]])</f>
        <v>3</v>
      </c>
      <c r="E116" s="20">
        <f>IF(TabLancamento[[#This Row],[Data Pagto.]]="",0,1)</f>
        <v>0</v>
      </c>
      <c r="F116" s="4">
        <v>45372</v>
      </c>
      <c r="G116" s="8"/>
      <c r="H116" s="9"/>
      <c r="I116" s="9"/>
      <c r="J116" s="4"/>
      <c r="K116" s="28"/>
      <c r="L116" s="28"/>
    </row>
    <row r="117" spans="2:12" s="2" customFormat="1" x14ac:dyDescent="0.3">
      <c r="B117" s="20">
        <f>DAY(TabLancamento[[#This Row],[Data Pagto.]])</f>
        <v>0</v>
      </c>
      <c r="C117" s="20">
        <f>DAY(TabLancamento[[#This Row],[Data Vencimento]])</f>
        <v>0</v>
      </c>
      <c r="D117" s="20">
        <f>MONTH(TabLancamento[[#This Row],[Data Vencimento]])</f>
        <v>1</v>
      </c>
      <c r="E117" s="20">
        <f>IF(TabLancamento[[#This Row],[Data Pagto.]]="",0,1)</f>
        <v>0</v>
      </c>
      <c r="F117" s="4"/>
      <c r="G117" s="8"/>
      <c r="H117" s="9"/>
      <c r="I117" s="9"/>
      <c r="J117" s="4"/>
      <c r="K117" s="28"/>
      <c r="L117" s="28"/>
    </row>
    <row r="118" spans="2:12" s="2" customFormat="1" x14ac:dyDescent="0.3">
      <c r="B118" s="20">
        <f>DAY(TabLancamento[[#This Row],[Data Pagto.]])</f>
        <v>0</v>
      </c>
      <c r="C118" s="20">
        <f>DAY(TabLancamento[[#This Row],[Data Vencimento]])</f>
        <v>0</v>
      </c>
      <c r="D118" s="20">
        <f>MONTH(TabLancamento[[#This Row],[Data Vencimento]])</f>
        <v>1</v>
      </c>
      <c r="E118" s="20">
        <f>IF(TabLancamento[[#This Row],[Data Pagto.]]="",0,1)</f>
        <v>0</v>
      </c>
      <c r="F118" s="4"/>
      <c r="G118" s="8"/>
      <c r="H118" s="9"/>
      <c r="I118" s="9"/>
      <c r="J118" s="4"/>
      <c r="K118" s="28"/>
      <c r="L118" s="10"/>
    </row>
    <row r="119" spans="2:12" s="2" customFormat="1" x14ac:dyDescent="0.3">
      <c r="B119" s="20">
        <f>DAY(TabLancamento[[#This Row],[Data Pagto.]])</f>
        <v>0</v>
      </c>
      <c r="C119" s="20">
        <f>DAY(TabLancamento[[#This Row],[Data Vencimento]])</f>
        <v>22</v>
      </c>
      <c r="D119" s="20">
        <f>MONTH(TabLancamento[[#This Row],[Data Vencimento]])</f>
        <v>3</v>
      </c>
      <c r="E119" s="20">
        <f>IF(TabLancamento[[#This Row],[Data Pagto.]]="",0,1)</f>
        <v>0</v>
      </c>
      <c r="F119" s="4">
        <v>45373</v>
      </c>
      <c r="G119" s="8"/>
      <c r="H119" s="9"/>
      <c r="I119" s="9"/>
      <c r="J119" s="4"/>
      <c r="K119" s="10"/>
      <c r="L119" s="28"/>
    </row>
    <row r="120" spans="2:12" s="2" customFormat="1" x14ac:dyDescent="0.3">
      <c r="B120" s="20">
        <f>DAY(TabLancamento[[#This Row],[Data Pagto.]])</f>
        <v>0</v>
      </c>
      <c r="C120" s="20">
        <f>DAY(TabLancamento[[#This Row],[Data Vencimento]])</f>
        <v>22</v>
      </c>
      <c r="D120" s="20">
        <f>MONTH(TabLancamento[[#This Row],[Data Vencimento]])</f>
        <v>3</v>
      </c>
      <c r="E120" s="20">
        <f>IF(TabLancamento[[#This Row],[Data Pagto.]]="",0,1)</f>
        <v>0</v>
      </c>
      <c r="F120" s="4">
        <v>45373</v>
      </c>
      <c r="G120" s="8"/>
      <c r="H120" s="9"/>
      <c r="I120" s="9"/>
      <c r="J120" s="4"/>
      <c r="K120" s="10"/>
      <c r="L120" s="28"/>
    </row>
    <row r="121" spans="2:12" s="2" customFormat="1" x14ac:dyDescent="0.3">
      <c r="B121" s="20">
        <f>DAY(TabLancamento[[#This Row],[Data Pagto.]])</f>
        <v>0</v>
      </c>
      <c r="C121" s="20">
        <f>DAY(TabLancamento[[#This Row],[Data Vencimento]])</f>
        <v>22</v>
      </c>
      <c r="D121" s="20">
        <f>MONTH(TabLancamento[[#This Row],[Data Vencimento]])</f>
        <v>3</v>
      </c>
      <c r="E121" s="20">
        <f>IF(TabLancamento[[#This Row],[Data Pagto.]]="",0,1)</f>
        <v>0</v>
      </c>
      <c r="F121" s="4">
        <v>45373</v>
      </c>
      <c r="G121" s="8"/>
      <c r="H121" s="9"/>
      <c r="I121" s="9"/>
      <c r="J121" s="4"/>
      <c r="K121" s="10"/>
      <c r="L121" s="28"/>
    </row>
    <row r="122" spans="2:12" s="2" customFormat="1" x14ac:dyDescent="0.3">
      <c r="B122" s="20">
        <f>DAY(TabLancamento[[#This Row],[Data Pagto.]])</f>
        <v>0</v>
      </c>
      <c r="C122" s="20">
        <f>DAY(TabLancamento[[#This Row],[Data Vencimento]])</f>
        <v>22</v>
      </c>
      <c r="D122" s="20">
        <f>MONTH(TabLancamento[[#This Row],[Data Vencimento]])</f>
        <v>3</v>
      </c>
      <c r="E122" s="20">
        <f>IF(TabLancamento[[#This Row],[Data Pagto.]]="",0,1)</f>
        <v>0</v>
      </c>
      <c r="F122" s="4">
        <v>45373</v>
      </c>
      <c r="G122" s="8"/>
      <c r="H122" s="9"/>
      <c r="I122" s="9"/>
      <c r="J122" s="4"/>
      <c r="K122" s="10"/>
      <c r="L122" s="28"/>
    </row>
    <row r="123" spans="2:12" s="2" customFormat="1" x14ac:dyDescent="0.3">
      <c r="B123" s="20">
        <f>DAY(TabLancamento[[#This Row],[Data Pagto.]])</f>
        <v>0</v>
      </c>
      <c r="C123" s="20">
        <f>DAY(TabLancamento[[#This Row],[Data Vencimento]])</f>
        <v>22</v>
      </c>
      <c r="D123" s="20">
        <f>MONTH(TabLancamento[[#This Row],[Data Vencimento]])</f>
        <v>3</v>
      </c>
      <c r="E123" s="20">
        <f>IF(TabLancamento[[#This Row],[Data Pagto.]]="",0,1)</f>
        <v>0</v>
      </c>
      <c r="F123" s="4">
        <v>45373</v>
      </c>
      <c r="G123" s="8"/>
      <c r="H123" s="9"/>
      <c r="I123" s="9"/>
      <c r="J123" s="4"/>
      <c r="K123" s="10"/>
      <c r="L123" s="28"/>
    </row>
    <row r="124" spans="2:12" s="2" customFormat="1" x14ac:dyDescent="0.3">
      <c r="B124" s="20">
        <f>DAY(TabLancamento[[#This Row],[Data Pagto.]])</f>
        <v>0</v>
      </c>
      <c r="C124" s="20">
        <f>DAY(TabLancamento[[#This Row],[Data Vencimento]])</f>
        <v>22</v>
      </c>
      <c r="D124" s="20">
        <f>MONTH(TabLancamento[[#This Row],[Data Vencimento]])</f>
        <v>3</v>
      </c>
      <c r="E124" s="20">
        <f>IF(TabLancamento[[#This Row],[Data Pagto.]]="",0,1)</f>
        <v>0</v>
      </c>
      <c r="F124" s="4">
        <v>45373</v>
      </c>
      <c r="G124" s="8"/>
      <c r="H124" s="9"/>
      <c r="I124" s="9"/>
      <c r="J124" s="4"/>
      <c r="K124" s="10"/>
      <c r="L124" s="28"/>
    </row>
    <row r="125" spans="2:12" s="2" customFormat="1" x14ac:dyDescent="0.3">
      <c r="B125" s="20">
        <f>DAY(TabLancamento[[#This Row],[Data Pagto.]])</f>
        <v>0</v>
      </c>
      <c r="C125" s="20">
        <f>DAY(TabLancamento[[#This Row],[Data Vencimento]])</f>
        <v>22</v>
      </c>
      <c r="D125" s="20">
        <f>MONTH(TabLancamento[[#This Row],[Data Vencimento]])</f>
        <v>3</v>
      </c>
      <c r="E125" s="20">
        <f>IF(TabLancamento[[#This Row],[Data Pagto.]]="",0,1)</f>
        <v>0</v>
      </c>
      <c r="F125" s="4">
        <v>45373</v>
      </c>
      <c r="G125" s="8"/>
      <c r="H125" s="9"/>
      <c r="I125" s="9"/>
      <c r="J125" s="4"/>
      <c r="K125" s="10"/>
      <c r="L125" s="28"/>
    </row>
    <row r="126" spans="2:12" s="2" customFormat="1" x14ac:dyDescent="0.3">
      <c r="B126" s="20">
        <f>DAY(TabLancamento[[#This Row],[Data Pagto.]])</f>
        <v>0</v>
      </c>
      <c r="C126" s="20">
        <f>DAY(TabLancamento[[#This Row],[Data Vencimento]])</f>
        <v>22</v>
      </c>
      <c r="D126" s="20">
        <f>MONTH(TabLancamento[[#This Row],[Data Vencimento]])</f>
        <v>3</v>
      </c>
      <c r="E126" s="20">
        <f>IF(TabLancamento[[#This Row],[Data Pagto.]]="",0,1)</f>
        <v>0</v>
      </c>
      <c r="F126" s="4">
        <v>45373</v>
      </c>
      <c r="G126" s="8"/>
      <c r="H126" s="9"/>
      <c r="I126" s="9"/>
      <c r="J126" s="4"/>
      <c r="K126" s="10"/>
      <c r="L126" s="28"/>
    </row>
    <row r="127" spans="2:12" s="2" customFormat="1" x14ac:dyDescent="0.3">
      <c r="B127" s="20">
        <f>DAY(TabLancamento[[#This Row],[Data Pagto.]])</f>
        <v>0</v>
      </c>
      <c r="C127" s="20">
        <f>DAY(TabLancamento[[#This Row],[Data Vencimento]])</f>
        <v>22</v>
      </c>
      <c r="D127" s="20">
        <f>MONTH(TabLancamento[[#This Row],[Data Vencimento]])</f>
        <v>3</v>
      </c>
      <c r="E127" s="20">
        <f>IF(TabLancamento[[#This Row],[Data Pagto.]]="",0,1)</f>
        <v>0</v>
      </c>
      <c r="F127" s="4">
        <v>45373</v>
      </c>
      <c r="G127" s="8"/>
      <c r="H127" s="9"/>
      <c r="I127" s="9"/>
      <c r="J127" s="4"/>
      <c r="K127" s="10"/>
      <c r="L127" s="28"/>
    </row>
    <row r="128" spans="2:12" s="2" customFormat="1" x14ac:dyDescent="0.3">
      <c r="B128" s="20">
        <f>DAY(TabLancamento[[#This Row],[Data Pagto.]])</f>
        <v>0</v>
      </c>
      <c r="C128" s="20">
        <f>DAY(TabLancamento[[#This Row],[Data Vencimento]])</f>
        <v>22</v>
      </c>
      <c r="D128" s="20">
        <f>MONTH(TabLancamento[[#This Row],[Data Vencimento]])</f>
        <v>3</v>
      </c>
      <c r="E128" s="20">
        <f>IF(TabLancamento[[#This Row],[Data Pagto.]]="",0,1)</f>
        <v>0</v>
      </c>
      <c r="F128" s="4">
        <v>45373</v>
      </c>
      <c r="G128" s="8"/>
      <c r="H128" s="9"/>
      <c r="I128" s="9"/>
      <c r="J128" s="4"/>
      <c r="K128" s="10"/>
      <c r="L128" s="28"/>
    </row>
    <row r="129" spans="2:12" s="2" customFormat="1" x14ac:dyDescent="0.3">
      <c r="B129" s="20">
        <f>DAY(TabLancamento[[#This Row],[Data Pagto.]])</f>
        <v>0</v>
      </c>
      <c r="C129" s="20">
        <f>DAY(TabLancamento[[#This Row],[Data Vencimento]])</f>
        <v>22</v>
      </c>
      <c r="D129" s="20">
        <f>MONTH(TabLancamento[[#This Row],[Data Vencimento]])</f>
        <v>3</v>
      </c>
      <c r="E129" s="20">
        <f>IF(TabLancamento[[#This Row],[Data Pagto.]]="",0,1)</f>
        <v>0</v>
      </c>
      <c r="F129" s="4">
        <v>45373</v>
      </c>
      <c r="G129" s="8"/>
      <c r="H129" s="9"/>
      <c r="I129" s="9"/>
      <c r="J129" s="4"/>
      <c r="K129" s="10"/>
      <c r="L129" s="28"/>
    </row>
    <row r="130" spans="2:12" s="2" customFormat="1" x14ac:dyDescent="0.3">
      <c r="B130" s="20">
        <f>DAY(TabLancamento[[#This Row],[Data Pagto.]])</f>
        <v>0</v>
      </c>
      <c r="C130" s="20">
        <f>DAY(TabLancamento[[#This Row],[Data Vencimento]])</f>
        <v>22</v>
      </c>
      <c r="D130" s="20">
        <f>MONTH(TabLancamento[[#This Row],[Data Vencimento]])</f>
        <v>3</v>
      </c>
      <c r="E130" s="20">
        <f>IF(TabLancamento[[#This Row],[Data Pagto.]]="",0,1)</f>
        <v>0</v>
      </c>
      <c r="F130" s="4">
        <v>45373</v>
      </c>
      <c r="G130" s="8"/>
      <c r="H130" s="9"/>
      <c r="I130" s="9"/>
      <c r="J130" s="4"/>
      <c r="K130" s="10"/>
      <c r="L130" s="28"/>
    </row>
    <row r="131" spans="2:12" s="2" customFormat="1" x14ac:dyDescent="0.3">
      <c r="B131" s="20">
        <f>DAY(TabLancamento[[#This Row],[Data Pagto.]])</f>
        <v>0</v>
      </c>
      <c r="C131" s="20">
        <f>DAY(TabLancamento[[#This Row],[Data Vencimento]])</f>
        <v>0</v>
      </c>
      <c r="D131" s="20">
        <f>MONTH(TabLancamento[[#This Row],[Data Vencimento]])</f>
        <v>1</v>
      </c>
      <c r="E131" s="20">
        <f>IF(TabLancamento[[#This Row],[Data Pagto.]]="",0,1)</f>
        <v>0</v>
      </c>
      <c r="F131" s="4"/>
      <c r="G131" s="8"/>
      <c r="H131" s="9"/>
      <c r="I131" s="9"/>
      <c r="J131" s="4"/>
      <c r="K131" s="28"/>
      <c r="L131" s="28"/>
    </row>
    <row r="132" spans="2:12" s="2" customFormat="1" x14ac:dyDescent="0.3">
      <c r="B132" s="20">
        <f>DAY(TabLancamento[[#This Row],[Data Pagto.]])</f>
        <v>0</v>
      </c>
      <c r="C132" s="20">
        <f>DAY(TabLancamento[[#This Row],[Data Vencimento]])</f>
        <v>23</v>
      </c>
      <c r="D132" s="20">
        <f>MONTH(TabLancamento[[#This Row],[Data Vencimento]])</f>
        <v>3</v>
      </c>
      <c r="E132" s="20">
        <f>IF(TabLancamento[[#This Row],[Data Pagto.]]="",0,1)</f>
        <v>0</v>
      </c>
      <c r="F132" s="4">
        <v>45374</v>
      </c>
      <c r="G132" s="8"/>
      <c r="H132" s="9"/>
      <c r="I132" s="9"/>
      <c r="J132" s="4"/>
      <c r="K132" s="28"/>
      <c r="L132" s="28"/>
    </row>
    <row r="133" spans="2:12" s="2" customFormat="1" x14ac:dyDescent="0.3">
      <c r="B133" s="20">
        <f>DAY(TabLancamento[[#This Row],[Data Pagto.]])</f>
        <v>0</v>
      </c>
      <c r="C133" s="20">
        <f>DAY(TabLancamento[[#This Row],[Data Vencimento]])</f>
        <v>23</v>
      </c>
      <c r="D133" s="20">
        <f>MONTH(TabLancamento[[#This Row],[Data Vencimento]])</f>
        <v>3</v>
      </c>
      <c r="E133" s="20">
        <f>IF(TabLancamento[[#This Row],[Data Pagto.]]="",0,1)</f>
        <v>0</v>
      </c>
      <c r="F133" s="4">
        <v>45374</v>
      </c>
      <c r="G133" s="8"/>
      <c r="H133" s="9"/>
      <c r="I133" s="9"/>
      <c r="J133" s="4"/>
      <c r="K133" s="28"/>
      <c r="L133" s="28"/>
    </row>
    <row r="134" spans="2:12" s="2" customFormat="1" x14ac:dyDescent="0.3">
      <c r="B134" s="20">
        <f>DAY(TabLancamento[[#This Row],[Data Pagto.]])</f>
        <v>0</v>
      </c>
      <c r="C134" s="20">
        <f>DAY(TabLancamento[[#This Row],[Data Vencimento]])</f>
        <v>23</v>
      </c>
      <c r="D134" s="20">
        <f>MONTH(TabLancamento[[#This Row],[Data Vencimento]])</f>
        <v>3</v>
      </c>
      <c r="E134" s="20">
        <f>IF(TabLancamento[[#This Row],[Data Pagto.]]="",0,1)</f>
        <v>0</v>
      </c>
      <c r="F134" s="4">
        <v>45374</v>
      </c>
      <c r="G134" s="8"/>
      <c r="H134" s="9"/>
      <c r="I134" s="9"/>
      <c r="J134" s="4"/>
      <c r="K134" s="28"/>
      <c r="L134" s="28"/>
    </row>
    <row r="135" spans="2:12" s="2" customFormat="1" x14ac:dyDescent="0.3">
      <c r="B135" s="20">
        <f>DAY(TabLancamento[[#This Row],[Data Pagto.]])</f>
        <v>0</v>
      </c>
      <c r="C135" s="20">
        <f>DAY(TabLancamento[[#This Row],[Data Vencimento]])</f>
        <v>23</v>
      </c>
      <c r="D135" s="20">
        <f>MONTH(TabLancamento[[#This Row],[Data Vencimento]])</f>
        <v>3</v>
      </c>
      <c r="E135" s="20">
        <f>IF(TabLancamento[[#This Row],[Data Pagto.]]="",0,1)</f>
        <v>0</v>
      </c>
      <c r="F135" s="4">
        <v>45374</v>
      </c>
      <c r="G135" s="8"/>
      <c r="H135" s="9"/>
      <c r="I135" s="9"/>
      <c r="J135" s="4"/>
      <c r="K135" s="28"/>
      <c r="L135" s="28"/>
    </row>
    <row r="136" spans="2:12" s="2" customFormat="1" x14ac:dyDescent="0.3">
      <c r="B136" s="20">
        <f>DAY(TabLancamento[[#This Row],[Data Pagto.]])</f>
        <v>0</v>
      </c>
      <c r="C136" s="20">
        <f>DAY(TabLancamento[[#This Row],[Data Vencimento]])</f>
        <v>23</v>
      </c>
      <c r="D136" s="20">
        <f>MONTH(TabLancamento[[#This Row],[Data Vencimento]])</f>
        <v>3</v>
      </c>
      <c r="E136" s="20">
        <f>IF(TabLancamento[[#This Row],[Data Pagto.]]="",0,1)</f>
        <v>0</v>
      </c>
      <c r="F136" s="4">
        <v>45374</v>
      </c>
      <c r="G136" s="8"/>
      <c r="H136" s="9"/>
      <c r="I136" s="9"/>
      <c r="J136" s="4"/>
      <c r="K136" s="28"/>
      <c r="L136" s="28"/>
    </row>
    <row r="137" spans="2:12" s="2" customFormat="1" x14ac:dyDescent="0.3">
      <c r="B137" s="20">
        <f>DAY(TabLancamento[[#This Row],[Data Pagto.]])</f>
        <v>0</v>
      </c>
      <c r="C137" s="20">
        <f>DAY(TabLancamento[[#This Row],[Data Vencimento]])</f>
        <v>23</v>
      </c>
      <c r="D137" s="20">
        <f>MONTH(TabLancamento[[#This Row],[Data Vencimento]])</f>
        <v>3</v>
      </c>
      <c r="E137" s="20">
        <f>IF(TabLancamento[[#This Row],[Data Pagto.]]="",0,1)</f>
        <v>0</v>
      </c>
      <c r="F137" s="4">
        <v>45374</v>
      </c>
      <c r="G137" s="8"/>
      <c r="H137" s="9"/>
      <c r="I137" s="9"/>
      <c r="J137" s="4"/>
      <c r="K137" s="28"/>
      <c r="L137" s="28"/>
    </row>
    <row r="138" spans="2:12" s="2" customFormat="1" x14ac:dyDescent="0.3">
      <c r="B138" s="20">
        <f>DAY(TabLancamento[[#This Row],[Data Pagto.]])</f>
        <v>0</v>
      </c>
      <c r="C138" s="20">
        <f>DAY(TabLancamento[[#This Row],[Data Vencimento]])</f>
        <v>23</v>
      </c>
      <c r="D138" s="20">
        <f>MONTH(TabLancamento[[#This Row],[Data Vencimento]])</f>
        <v>3</v>
      </c>
      <c r="E138" s="20">
        <f>IF(TabLancamento[[#This Row],[Data Pagto.]]="",0,1)</f>
        <v>0</v>
      </c>
      <c r="F138" s="4">
        <v>45374</v>
      </c>
      <c r="G138" s="8"/>
      <c r="H138" s="9"/>
      <c r="I138" s="9"/>
      <c r="J138" s="4"/>
      <c r="K138" s="28"/>
      <c r="L138" s="28"/>
    </row>
    <row r="139" spans="2:12" s="2" customFormat="1" x14ac:dyDescent="0.3">
      <c r="B139" s="20">
        <f>DAY(TabLancamento[[#This Row],[Data Pagto.]])</f>
        <v>0</v>
      </c>
      <c r="C139" s="20">
        <f>DAY(TabLancamento[[#This Row],[Data Vencimento]])</f>
        <v>23</v>
      </c>
      <c r="D139" s="20">
        <f>MONTH(TabLancamento[[#This Row],[Data Vencimento]])</f>
        <v>3</v>
      </c>
      <c r="E139" s="20">
        <f>IF(TabLancamento[[#This Row],[Data Pagto.]]="",0,1)</f>
        <v>0</v>
      </c>
      <c r="F139" s="4">
        <v>45374</v>
      </c>
      <c r="G139" s="8"/>
      <c r="H139" s="9"/>
      <c r="I139" s="9"/>
      <c r="J139" s="4"/>
      <c r="K139" s="28"/>
      <c r="L139" s="28"/>
    </row>
    <row r="140" spans="2:12" s="2" customFormat="1" x14ac:dyDescent="0.3">
      <c r="B140" s="20">
        <f>DAY(TabLancamento[[#This Row],[Data Pagto.]])</f>
        <v>0</v>
      </c>
      <c r="C140" s="20">
        <f>DAY(TabLancamento[[#This Row],[Data Vencimento]])</f>
        <v>23</v>
      </c>
      <c r="D140" s="20">
        <f>MONTH(TabLancamento[[#This Row],[Data Vencimento]])</f>
        <v>3</v>
      </c>
      <c r="E140" s="20">
        <f>IF(TabLancamento[[#This Row],[Data Pagto.]]="",0,1)</f>
        <v>0</v>
      </c>
      <c r="F140" s="4">
        <v>45374</v>
      </c>
      <c r="G140" s="8"/>
      <c r="H140" s="9"/>
      <c r="I140" s="9"/>
      <c r="J140" s="4"/>
      <c r="K140" s="28"/>
      <c r="L140" s="28"/>
    </row>
    <row r="141" spans="2:12" s="2" customFormat="1" x14ac:dyDescent="0.3">
      <c r="B141" s="20">
        <f>DAY(TabLancamento[[#This Row],[Data Pagto.]])</f>
        <v>0</v>
      </c>
      <c r="C141" s="20">
        <f>DAY(TabLancamento[[#This Row],[Data Vencimento]])</f>
        <v>23</v>
      </c>
      <c r="D141" s="20">
        <f>MONTH(TabLancamento[[#This Row],[Data Vencimento]])</f>
        <v>3</v>
      </c>
      <c r="E141" s="20">
        <f>IF(TabLancamento[[#This Row],[Data Pagto.]]="",0,1)</f>
        <v>0</v>
      </c>
      <c r="F141" s="4">
        <v>45374</v>
      </c>
      <c r="G141" s="8"/>
      <c r="H141" s="9"/>
      <c r="I141" s="9"/>
      <c r="J141" s="4"/>
      <c r="K141" s="28"/>
      <c r="L141" s="28"/>
    </row>
    <row r="142" spans="2:12" s="2" customFormat="1" x14ac:dyDescent="0.3">
      <c r="B142" s="20">
        <f>DAY(TabLancamento[[#This Row],[Data Pagto.]])</f>
        <v>0</v>
      </c>
      <c r="C142" s="20">
        <f>DAY(TabLancamento[[#This Row],[Data Vencimento]])</f>
        <v>23</v>
      </c>
      <c r="D142" s="20">
        <f>MONTH(TabLancamento[[#This Row],[Data Vencimento]])</f>
        <v>3</v>
      </c>
      <c r="E142" s="20">
        <f>IF(TabLancamento[[#This Row],[Data Pagto.]]="",0,1)</f>
        <v>0</v>
      </c>
      <c r="F142" s="4">
        <v>45374</v>
      </c>
      <c r="G142" s="8"/>
      <c r="H142" s="9"/>
      <c r="I142" s="9"/>
      <c r="J142" s="4"/>
      <c r="K142" s="28"/>
      <c r="L142" s="28"/>
    </row>
    <row r="143" spans="2:12" s="2" customFormat="1" x14ac:dyDescent="0.3">
      <c r="B143" s="20">
        <f>DAY(TabLancamento[[#This Row],[Data Pagto.]])</f>
        <v>0</v>
      </c>
      <c r="C143" s="20">
        <f>DAY(TabLancamento[[#This Row],[Data Vencimento]])</f>
        <v>23</v>
      </c>
      <c r="D143" s="20">
        <f>MONTH(TabLancamento[[#This Row],[Data Vencimento]])</f>
        <v>3</v>
      </c>
      <c r="E143" s="20">
        <f>IF(TabLancamento[[#This Row],[Data Pagto.]]="",0,1)</f>
        <v>0</v>
      </c>
      <c r="F143" s="4">
        <v>45374</v>
      </c>
      <c r="G143" s="8"/>
      <c r="H143" s="9"/>
      <c r="I143" s="9"/>
      <c r="J143" s="4"/>
      <c r="K143" s="28"/>
      <c r="L143" s="28"/>
    </row>
    <row r="144" spans="2:12" s="2" customFormat="1" x14ac:dyDescent="0.3">
      <c r="B144" s="20">
        <f>DAY(TabLancamento[[#This Row],[Data Pagto.]])</f>
        <v>0</v>
      </c>
      <c r="C144" s="20">
        <f>DAY(TabLancamento[[#This Row],[Data Vencimento]])</f>
        <v>23</v>
      </c>
      <c r="D144" s="20">
        <f>MONTH(TabLancamento[[#This Row],[Data Vencimento]])</f>
        <v>3</v>
      </c>
      <c r="E144" s="20">
        <f>IF(TabLancamento[[#This Row],[Data Pagto.]]="",0,1)</f>
        <v>0</v>
      </c>
      <c r="F144" s="4">
        <v>45374</v>
      </c>
      <c r="G144" s="8"/>
      <c r="H144" s="9"/>
      <c r="I144" s="9"/>
      <c r="J144" s="4"/>
      <c r="K144" s="28"/>
      <c r="L144" s="28"/>
    </row>
    <row r="145" spans="2:12" s="2" customFormat="1" x14ac:dyDescent="0.3">
      <c r="B145" s="20">
        <f>DAY(TabLancamento[[#This Row],[Data Pagto.]])</f>
        <v>0</v>
      </c>
      <c r="C145" s="20">
        <f>DAY(TabLancamento[[#This Row],[Data Vencimento]])</f>
        <v>23</v>
      </c>
      <c r="D145" s="20">
        <f>MONTH(TabLancamento[[#This Row],[Data Vencimento]])</f>
        <v>3</v>
      </c>
      <c r="E145" s="20">
        <f>IF(TabLancamento[[#This Row],[Data Pagto.]]="",0,1)</f>
        <v>0</v>
      </c>
      <c r="F145" s="4">
        <v>45374</v>
      </c>
      <c r="G145" s="8"/>
      <c r="H145" s="9"/>
      <c r="I145" s="9"/>
      <c r="J145" s="4"/>
      <c r="K145" s="28"/>
      <c r="L145" s="28"/>
    </row>
    <row r="146" spans="2:12" s="2" customFormat="1" x14ac:dyDescent="0.3">
      <c r="B146" s="20">
        <f>DAY(TabLancamento[[#This Row],[Data Pagto.]])</f>
        <v>0</v>
      </c>
      <c r="C146" s="20">
        <f>DAY(TabLancamento[[#This Row],[Data Vencimento]])</f>
        <v>23</v>
      </c>
      <c r="D146" s="20">
        <f>MONTH(TabLancamento[[#This Row],[Data Vencimento]])</f>
        <v>3</v>
      </c>
      <c r="E146" s="20">
        <f>IF(TabLancamento[[#This Row],[Data Pagto.]]="",0,1)</f>
        <v>0</v>
      </c>
      <c r="F146" s="4">
        <v>45374</v>
      </c>
      <c r="G146" s="8"/>
      <c r="H146" s="9"/>
      <c r="I146" s="9"/>
      <c r="J146" s="4"/>
      <c r="K146" s="28"/>
      <c r="L146" s="28"/>
    </row>
    <row r="147" spans="2:12" s="2" customFormat="1" x14ac:dyDescent="0.3">
      <c r="B147" s="20">
        <f>DAY(TabLancamento[[#This Row],[Data Pagto.]])</f>
        <v>0</v>
      </c>
      <c r="C147" s="20">
        <f>DAY(TabLancamento[[#This Row],[Data Vencimento]])</f>
        <v>23</v>
      </c>
      <c r="D147" s="20">
        <f>MONTH(TabLancamento[[#This Row],[Data Vencimento]])</f>
        <v>3</v>
      </c>
      <c r="E147" s="20">
        <f>IF(TabLancamento[[#This Row],[Data Pagto.]]="",0,1)</f>
        <v>0</v>
      </c>
      <c r="F147" s="4">
        <v>45374</v>
      </c>
      <c r="G147" s="8"/>
      <c r="H147" s="9"/>
      <c r="I147" s="9"/>
      <c r="J147" s="4"/>
      <c r="K147" s="28"/>
      <c r="L147" s="28"/>
    </row>
    <row r="148" spans="2:12" s="2" customFormat="1" x14ac:dyDescent="0.3">
      <c r="B148" s="20">
        <f>DAY(TabLancamento[[#This Row],[Data Pagto.]])</f>
        <v>0</v>
      </c>
      <c r="C148" s="20">
        <f>DAY(TabLancamento[[#This Row],[Data Vencimento]])</f>
        <v>0</v>
      </c>
      <c r="D148" s="20">
        <f>MONTH(TabLancamento[[#This Row],[Data Vencimento]])</f>
        <v>1</v>
      </c>
      <c r="E148" s="20">
        <f>IF(TabLancamento[[#This Row],[Data Pagto.]]="",0,1)</f>
        <v>0</v>
      </c>
      <c r="F148" s="4"/>
      <c r="G148" s="8"/>
      <c r="H148" s="9"/>
      <c r="I148" s="9"/>
      <c r="J148" s="4"/>
      <c r="K148" s="28"/>
      <c r="L148" s="28"/>
    </row>
    <row r="149" spans="2:12" s="2" customFormat="1" x14ac:dyDescent="0.3">
      <c r="B149" s="20">
        <f>DAY(TabLancamento[[#This Row],[Data Pagto.]])</f>
        <v>0</v>
      </c>
      <c r="C149" s="20">
        <f>DAY(TabLancamento[[#This Row],[Data Vencimento]])</f>
        <v>0</v>
      </c>
      <c r="D149" s="20">
        <f>MONTH(TabLancamento[[#This Row],[Data Vencimento]])</f>
        <v>1</v>
      </c>
      <c r="E149" s="20">
        <f>IF(TabLancamento[[#This Row],[Data Pagto.]]="",0,1)</f>
        <v>0</v>
      </c>
      <c r="F149" s="4"/>
      <c r="G149" s="8"/>
      <c r="H149" s="9"/>
      <c r="I149" s="9"/>
      <c r="J149" s="4"/>
      <c r="K149" s="28"/>
      <c r="L149" s="28"/>
    </row>
    <row r="150" spans="2:12" s="2" customFormat="1" x14ac:dyDescent="0.3">
      <c r="B150" s="20">
        <f>DAY(TabLancamento[[#This Row],[Data Pagto.]])</f>
        <v>0</v>
      </c>
      <c r="C150" s="20">
        <f>DAY(TabLancamento[[#This Row],[Data Vencimento]])</f>
        <v>25</v>
      </c>
      <c r="D150" s="20">
        <f>MONTH(TabLancamento[[#This Row],[Data Vencimento]])</f>
        <v>3</v>
      </c>
      <c r="E150" s="20">
        <f>IF(TabLancamento[[#This Row],[Data Pagto.]]="",0,1)</f>
        <v>0</v>
      </c>
      <c r="F150" s="4">
        <v>45376</v>
      </c>
      <c r="G150" s="8"/>
      <c r="H150" s="9"/>
      <c r="I150" s="9"/>
      <c r="J150" s="4"/>
      <c r="K150" s="10"/>
      <c r="L150" s="28"/>
    </row>
    <row r="151" spans="2:12" s="2" customFormat="1" x14ac:dyDescent="0.3">
      <c r="B151" s="20">
        <f>DAY(TabLancamento[[#This Row],[Data Pagto.]])</f>
        <v>0</v>
      </c>
      <c r="C151" s="20">
        <f>DAY(TabLancamento[[#This Row],[Data Vencimento]])</f>
        <v>25</v>
      </c>
      <c r="D151" s="20">
        <f>MONTH(TabLancamento[[#This Row],[Data Vencimento]])</f>
        <v>3</v>
      </c>
      <c r="E151" s="20">
        <f>IF(TabLancamento[[#This Row],[Data Pagto.]]="",0,1)</f>
        <v>0</v>
      </c>
      <c r="F151" s="4">
        <v>45376</v>
      </c>
      <c r="G151" s="8"/>
      <c r="H151" s="9"/>
      <c r="I151" s="9"/>
      <c r="J151" s="4"/>
      <c r="K151" s="10"/>
      <c r="L151" s="28"/>
    </row>
    <row r="152" spans="2:12" s="2" customFormat="1" x14ac:dyDescent="0.3">
      <c r="B152" s="20">
        <f>DAY(TabLancamento[[#This Row],[Data Pagto.]])</f>
        <v>0</v>
      </c>
      <c r="C152" s="20">
        <f>DAY(TabLancamento[[#This Row],[Data Vencimento]])</f>
        <v>25</v>
      </c>
      <c r="D152" s="20">
        <f>MONTH(TabLancamento[[#This Row],[Data Vencimento]])</f>
        <v>3</v>
      </c>
      <c r="E152" s="20">
        <f>IF(TabLancamento[[#This Row],[Data Pagto.]]="",0,1)</f>
        <v>0</v>
      </c>
      <c r="F152" s="4">
        <v>45376</v>
      </c>
      <c r="G152" s="8"/>
      <c r="H152" s="9"/>
      <c r="I152" s="9"/>
      <c r="J152" s="4"/>
      <c r="K152" s="10"/>
      <c r="L152" s="28"/>
    </row>
    <row r="153" spans="2:12" s="2" customFormat="1" x14ac:dyDescent="0.3">
      <c r="B153" s="20">
        <f>DAY(TabLancamento[[#This Row],[Data Pagto.]])</f>
        <v>0</v>
      </c>
      <c r="C153" s="20">
        <f>DAY(TabLancamento[[#This Row],[Data Vencimento]])</f>
        <v>25</v>
      </c>
      <c r="D153" s="20">
        <f>MONTH(TabLancamento[[#This Row],[Data Vencimento]])</f>
        <v>3</v>
      </c>
      <c r="E153" s="20">
        <f>IF(TabLancamento[[#This Row],[Data Pagto.]]="",0,1)</f>
        <v>0</v>
      </c>
      <c r="F153" s="4">
        <v>45376</v>
      </c>
      <c r="G153" s="8"/>
      <c r="H153" s="9"/>
      <c r="I153" s="9"/>
      <c r="J153" s="4"/>
      <c r="K153" s="10"/>
      <c r="L153" s="28"/>
    </row>
    <row r="154" spans="2:12" s="2" customFormat="1" x14ac:dyDescent="0.3">
      <c r="B154" s="20">
        <f>DAY(TabLancamento[[#This Row],[Data Pagto.]])</f>
        <v>0</v>
      </c>
      <c r="C154" s="20">
        <f>DAY(TabLancamento[[#This Row],[Data Vencimento]])</f>
        <v>25</v>
      </c>
      <c r="D154" s="20">
        <f>MONTH(TabLancamento[[#This Row],[Data Vencimento]])</f>
        <v>3</v>
      </c>
      <c r="E154" s="20">
        <f>IF(TabLancamento[[#This Row],[Data Pagto.]]="",0,1)</f>
        <v>0</v>
      </c>
      <c r="F154" s="4">
        <v>45376</v>
      </c>
      <c r="G154" s="8"/>
      <c r="H154" s="9"/>
      <c r="I154" s="9"/>
      <c r="J154" s="4"/>
      <c r="K154" s="10"/>
      <c r="L154" s="28"/>
    </row>
    <row r="155" spans="2:12" s="2" customFormat="1" x14ac:dyDescent="0.3">
      <c r="B155" s="20">
        <f>DAY(TabLancamento[[#This Row],[Data Pagto.]])</f>
        <v>0</v>
      </c>
      <c r="C155" s="20">
        <f>DAY(TabLancamento[[#This Row],[Data Vencimento]])</f>
        <v>25</v>
      </c>
      <c r="D155" s="20">
        <f>MONTH(TabLancamento[[#This Row],[Data Vencimento]])</f>
        <v>3</v>
      </c>
      <c r="E155" s="20">
        <f>IF(TabLancamento[[#This Row],[Data Pagto.]]="",0,1)</f>
        <v>0</v>
      </c>
      <c r="F155" s="4">
        <v>45376</v>
      </c>
      <c r="G155" s="8"/>
      <c r="H155" s="9"/>
      <c r="I155" s="9"/>
      <c r="J155" s="4"/>
      <c r="K155" s="10"/>
      <c r="L155" s="28"/>
    </row>
    <row r="156" spans="2:12" s="2" customFormat="1" x14ac:dyDescent="0.3">
      <c r="B156" s="20">
        <f>DAY(TabLancamento[[#This Row],[Data Pagto.]])</f>
        <v>0</v>
      </c>
      <c r="C156" s="20">
        <f>DAY(TabLancamento[[#This Row],[Data Vencimento]])</f>
        <v>0</v>
      </c>
      <c r="D156" s="20">
        <f>MONTH(TabLancamento[[#This Row],[Data Vencimento]])</f>
        <v>1</v>
      </c>
      <c r="E156" s="20">
        <f>IF(TabLancamento[[#This Row],[Data Pagto.]]="",0,1)</f>
        <v>0</v>
      </c>
      <c r="F156" s="4"/>
      <c r="G156" s="8"/>
      <c r="H156" s="9"/>
      <c r="I156" s="9"/>
      <c r="J156" s="4"/>
      <c r="K156" s="10"/>
      <c r="L156" s="28"/>
    </row>
    <row r="157" spans="2:12" s="2" customFormat="1" x14ac:dyDescent="0.3">
      <c r="B157" s="20">
        <f>DAY(TabLancamento[[#This Row],[Data Pagto.]])</f>
        <v>0</v>
      </c>
      <c r="C157" s="20">
        <f>DAY(TabLancamento[[#This Row],[Data Vencimento]])</f>
        <v>26</v>
      </c>
      <c r="D157" s="20">
        <f>MONTH(TabLancamento[[#This Row],[Data Vencimento]])</f>
        <v>3</v>
      </c>
      <c r="E157" s="20">
        <f>IF(TabLancamento[[#This Row],[Data Pagto.]]="",0,1)</f>
        <v>0</v>
      </c>
      <c r="F157" s="4">
        <v>45377</v>
      </c>
      <c r="G157" s="8"/>
      <c r="H157" s="9"/>
      <c r="I157" s="9"/>
      <c r="J157" s="4"/>
      <c r="K157" s="28"/>
      <c r="L157" s="28"/>
    </row>
    <row r="158" spans="2:12" s="2" customFormat="1" x14ac:dyDescent="0.3">
      <c r="B158" s="20">
        <f>DAY(TabLancamento[[#This Row],[Data Pagto.]])</f>
        <v>0</v>
      </c>
      <c r="C158" s="20">
        <f>DAY(TabLancamento[[#This Row],[Data Vencimento]])</f>
        <v>26</v>
      </c>
      <c r="D158" s="20">
        <f>MONTH(TabLancamento[[#This Row],[Data Vencimento]])</f>
        <v>3</v>
      </c>
      <c r="E158" s="20">
        <f>IF(TabLancamento[[#This Row],[Data Pagto.]]="",0,1)</f>
        <v>0</v>
      </c>
      <c r="F158" s="4">
        <v>45377</v>
      </c>
      <c r="G158" s="8"/>
      <c r="H158" s="9"/>
      <c r="I158" s="9"/>
      <c r="J158" s="4"/>
      <c r="K158" s="28"/>
      <c r="L158" s="10"/>
    </row>
    <row r="159" spans="2:12" s="2" customFormat="1" x14ac:dyDescent="0.3">
      <c r="B159" s="20">
        <f>DAY(TabLancamento[[#This Row],[Data Pagto.]])</f>
        <v>0</v>
      </c>
      <c r="C159" s="20">
        <f>DAY(TabLancamento[[#This Row],[Data Vencimento]])</f>
        <v>26</v>
      </c>
      <c r="D159" s="20">
        <f>MONTH(TabLancamento[[#This Row],[Data Vencimento]])</f>
        <v>3</v>
      </c>
      <c r="E159" s="20">
        <f>IF(TabLancamento[[#This Row],[Data Pagto.]]="",0,1)</f>
        <v>0</v>
      </c>
      <c r="F159" s="4">
        <v>45377</v>
      </c>
      <c r="G159" s="8"/>
      <c r="H159" s="9"/>
      <c r="I159" s="9"/>
      <c r="J159" s="4"/>
      <c r="K159" s="28"/>
      <c r="L159" s="10"/>
    </row>
    <row r="160" spans="2:12" s="2" customFormat="1" x14ac:dyDescent="0.3">
      <c r="B160" s="20">
        <f>DAY(TabLancamento[[#This Row],[Data Pagto.]])</f>
        <v>0</v>
      </c>
      <c r="C160" s="20">
        <f>DAY(TabLancamento[[#This Row],[Data Vencimento]])</f>
        <v>26</v>
      </c>
      <c r="D160" s="20">
        <f>MONTH(TabLancamento[[#This Row],[Data Vencimento]])</f>
        <v>3</v>
      </c>
      <c r="E160" s="20">
        <f>IF(TabLancamento[[#This Row],[Data Pagto.]]="",0,1)</f>
        <v>0</v>
      </c>
      <c r="F160" s="4">
        <v>45377</v>
      </c>
      <c r="G160" s="8"/>
      <c r="H160" s="9"/>
      <c r="I160" s="9"/>
      <c r="J160" s="4"/>
      <c r="K160" s="28"/>
      <c r="L160" s="28"/>
    </row>
    <row r="161" spans="2:12" s="2" customFormat="1" x14ac:dyDescent="0.3">
      <c r="B161" s="20">
        <f>DAY(TabLancamento[[#This Row],[Data Pagto.]])</f>
        <v>0</v>
      </c>
      <c r="C161" s="20">
        <f>DAY(TabLancamento[[#This Row],[Data Vencimento]])</f>
        <v>26</v>
      </c>
      <c r="D161" s="20">
        <f>MONTH(TabLancamento[[#This Row],[Data Vencimento]])</f>
        <v>3</v>
      </c>
      <c r="E161" s="20">
        <f>IF(TabLancamento[[#This Row],[Data Pagto.]]="",0,1)</f>
        <v>0</v>
      </c>
      <c r="F161" s="4">
        <v>45377</v>
      </c>
      <c r="G161" s="8"/>
      <c r="H161" s="9"/>
      <c r="I161" s="9"/>
      <c r="J161" s="4"/>
      <c r="K161" s="28"/>
      <c r="L161" s="28"/>
    </row>
    <row r="162" spans="2:12" s="2" customFormat="1" x14ac:dyDescent="0.3">
      <c r="B162" s="20">
        <f>DAY(TabLancamento[[#This Row],[Data Pagto.]])</f>
        <v>0</v>
      </c>
      <c r="C162" s="20">
        <f>DAY(TabLancamento[[#This Row],[Data Vencimento]])</f>
        <v>26</v>
      </c>
      <c r="D162" s="20">
        <f>MONTH(TabLancamento[[#This Row],[Data Vencimento]])</f>
        <v>3</v>
      </c>
      <c r="E162" s="20">
        <f>IF(TabLancamento[[#This Row],[Data Pagto.]]="",0,1)</f>
        <v>0</v>
      </c>
      <c r="F162" s="4">
        <v>45377</v>
      </c>
      <c r="G162" s="8"/>
      <c r="H162" s="9"/>
      <c r="I162" s="9"/>
      <c r="J162" s="4"/>
      <c r="K162" s="28"/>
      <c r="L162" s="28"/>
    </row>
    <row r="163" spans="2:12" s="2" customFormat="1" x14ac:dyDescent="0.3">
      <c r="B163" s="20">
        <f>DAY(TabLancamento[[#This Row],[Data Pagto.]])</f>
        <v>0</v>
      </c>
      <c r="C163" s="20">
        <f>DAY(TabLancamento[[#This Row],[Data Vencimento]])</f>
        <v>0</v>
      </c>
      <c r="D163" s="20">
        <f>MONTH(TabLancamento[[#This Row],[Data Vencimento]])</f>
        <v>1</v>
      </c>
      <c r="E163" s="20">
        <f>IF(TabLancamento[[#This Row],[Data Pagto.]]="",0,1)</f>
        <v>0</v>
      </c>
      <c r="F163" s="4"/>
      <c r="G163" s="8"/>
      <c r="H163" s="9"/>
      <c r="I163" s="9"/>
      <c r="J163" s="4"/>
      <c r="K163" s="28"/>
      <c r="L163" s="28"/>
    </row>
    <row r="164" spans="2:12" s="2" customFormat="1" x14ac:dyDescent="0.3">
      <c r="B164" s="20">
        <f>DAY(TabLancamento[[#This Row],[Data Pagto.]])</f>
        <v>0</v>
      </c>
      <c r="C164" s="20">
        <f>DAY(TabLancamento[[#This Row],[Data Vencimento]])</f>
        <v>0</v>
      </c>
      <c r="D164" s="20">
        <f>MONTH(TabLancamento[[#This Row],[Data Vencimento]])</f>
        <v>1</v>
      </c>
      <c r="E164" s="20">
        <f>IF(TabLancamento[[#This Row],[Data Pagto.]]="",0,1)</f>
        <v>0</v>
      </c>
      <c r="F164" s="4"/>
      <c r="G164" s="8"/>
      <c r="H164" s="9"/>
      <c r="I164" s="9"/>
      <c r="J164" s="4"/>
      <c r="K164" s="10"/>
      <c r="L164" s="28"/>
    </row>
    <row r="165" spans="2:12" s="2" customFormat="1" x14ac:dyDescent="0.3">
      <c r="B165" s="20">
        <f>DAY(TabLancamento[[#This Row],[Data Pagto.]])</f>
        <v>0</v>
      </c>
      <c r="C165" s="20">
        <f>DAY(TabLancamento[[#This Row],[Data Vencimento]])</f>
        <v>29</v>
      </c>
      <c r="D165" s="20">
        <f>MONTH(TabLancamento[[#This Row],[Data Vencimento]])</f>
        <v>3</v>
      </c>
      <c r="E165" s="20">
        <f>IF(TabLancamento[[#This Row],[Data Pagto.]]="",0,1)</f>
        <v>0</v>
      </c>
      <c r="F165" s="4">
        <v>45380</v>
      </c>
      <c r="G165" s="8"/>
      <c r="H165" s="9"/>
      <c r="I165" s="9"/>
      <c r="J165" s="4"/>
      <c r="K165" s="10"/>
      <c r="L165" s="28"/>
    </row>
    <row r="166" spans="2:12" s="2" customFormat="1" x14ac:dyDescent="0.3">
      <c r="B166" s="20">
        <f>DAY(TabLancamento[[#This Row],[Data Pagto.]])</f>
        <v>0</v>
      </c>
      <c r="C166" s="20">
        <f>DAY(TabLancamento[[#This Row],[Data Vencimento]])</f>
        <v>29</v>
      </c>
      <c r="D166" s="20">
        <f>MONTH(TabLancamento[[#This Row],[Data Vencimento]])</f>
        <v>3</v>
      </c>
      <c r="E166" s="20">
        <f>IF(TabLancamento[[#This Row],[Data Pagto.]]="",0,1)</f>
        <v>0</v>
      </c>
      <c r="F166" s="4">
        <v>45380</v>
      </c>
      <c r="G166" s="8"/>
      <c r="H166" s="9"/>
      <c r="I166" s="9"/>
      <c r="J166" s="4"/>
      <c r="K166" s="10"/>
      <c r="L166" s="28"/>
    </row>
    <row r="167" spans="2:12" s="2" customFormat="1" x14ac:dyDescent="0.3">
      <c r="B167" s="20">
        <f>DAY(TabLancamento[[#This Row],[Data Pagto.]])</f>
        <v>0</v>
      </c>
      <c r="C167" s="20">
        <f>DAY(TabLancamento[[#This Row],[Data Vencimento]])</f>
        <v>29</v>
      </c>
      <c r="D167" s="20">
        <f>MONTH(TabLancamento[[#This Row],[Data Vencimento]])</f>
        <v>3</v>
      </c>
      <c r="E167" s="20">
        <f>IF(TabLancamento[[#This Row],[Data Pagto.]]="",0,1)</f>
        <v>0</v>
      </c>
      <c r="F167" s="4">
        <v>45380</v>
      </c>
      <c r="G167" s="8"/>
      <c r="H167" s="9"/>
      <c r="I167" s="9"/>
      <c r="J167" s="4"/>
      <c r="K167" s="10"/>
      <c r="L167" s="28"/>
    </row>
    <row r="168" spans="2:12" s="2" customFormat="1" x14ac:dyDescent="0.3">
      <c r="B168" s="20">
        <f>DAY(TabLancamento[[#This Row],[Data Pagto.]])</f>
        <v>0</v>
      </c>
      <c r="C168" s="20">
        <f>DAY(TabLancamento[[#This Row],[Data Vencimento]])</f>
        <v>29</v>
      </c>
      <c r="D168" s="20">
        <f>MONTH(TabLancamento[[#This Row],[Data Vencimento]])</f>
        <v>3</v>
      </c>
      <c r="E168" s="20">
        <f>IF(TabLancamento[[#This Row],[Data Pagto.]]="",0,1)</f>
        <v>0</v>
      </c>
      <c r="F168" s="4">
        <v>45380</v>
      </c>
      <c r="G168" s="8"/>
      <c r="H168" s="9"/>
      <c r="I168" s="9"/>
      <c r="J168" s="4"/>
      <c r="K168" s="10"/>
      <c r="L168" s="28"/>
    </row>
    <row r="169" spans="2:12" s="2" customFormat="1" x14ac:dyDescent="0.3">
      <c r="B169" s="20">
        <f>DAY(TabLancamento[[#This Row],[Data Pagto.]])</f>
        <v>0</v>
      </c>
      <c r="C169" s="20">
        <f>DAY(TabLancamento[[#This Row],[Data Vencimento]])</f>
        <v>29</v>
      </c>
      <c r="D169" s="20">
        <f>MONTH(TabLancamento[[#This Row],[Data Vencimento]])</f>
        <v>3</v>
      </c>
      <c r="E169" s="20">
        <f>IF(TabLancamento[[#This Row],[Data Pagto.]]="",0,1)</f>
        <v>0</v>
      </c>
      <c r="F169" s="4">
        <v>45380</v>
      </c>
      <c r="G169" s="8"/>
      <c r="H169" s="9"/>
      <c r="I169" s="9"/>
      <c r="J169" s="4"/>
      <c r="K169" s="28"/>
      <c r="L169" s="28"/>
    </row>
    <row r="170" spans="2:12" s="2" customFormat="1" x14ac:dyDescent="0.3">
      <c r="B170" s="20">
        <f>DAY(TabLancamento[[#This Row],[Data Pagto.]])</f>
        <v>0</v>
      </c>
      <c r="C170" s="20">
        <f>DAY(TabLancamento[[#This Row],[Data Vencimento]])</f>
        <v>29</v>
      </c>
      <c r="D170" s="20">
        <f>MONTH(TabLancamento[[#This Row],[Data Vencimento]])</f>
        <v>3</v>
      </c>
      <c r="E170" s="20">
        <f>IF(TabLancamento[[#This Row],[Data Pagto.]]="",0,1)</f>
        <v>0</v>
      </c>
      <c r="F170" s="4">
        <v>45380</v>
      </c>
      <c r="G170" s="8"/>
      <c r="H170" s="9"/>
      <c r="I170" s="9"/>
      <c r="J170" s="4"/>
      <c r="K170" s="28"/>
      <c r="L170" s="28"/>
    </row>
    <row r="171" spans="2:12" s="2" customFormat="1" x14ac:dyDescent="0.3">
      <c r="B171" s="20">
        <f>DAY(TabLancamento[[#This Row],[Data Pagto.]])</f>
        <v>0</v>
      </c>
      <c r="C171" s="20">
        <f>DAY(TabLancamento[[#This Row],[Data Vencimento]])</f>
        <v>29</v>
      </c>
      <c r="D171" s="20">
        <f>MONTH(TabLancamento[[#This Row],[Data Vencimento]])</f>
        <v>3</v>
      </c>
      <c r="E171" s="20">
        <f>IF(TabLancamento[[#This Row],[Data Pagto.]]="",0,1)</f>
        <v>0</v>
      </c>
      <c r="F171" s="4">
        <v>45380</v>
      </c>
      <c r="G171" s="8"/>
      <c r="H171" s="9"/>
      <c r="I171" s="9"/>
      <c r="J171" s="4"/>
      <c r="K171" s="28"/>
      <c r="L171" s="10"/>
    </row>
    <row r="172" spans="2:12" s="2" customFormat="1" x14ac:dyDescent="0.3">
      <c r="B172" s="20">
        <f>DAY(TabLancamento[[#This Row],[Data Pagto.]])</f>
        <v>0</v>
      </c>
      <c r="C172" s="20">
        <f>DAY(TabLancamento[[#This Row],[Data Vencimento]])</f>
        <v>29</v>
      </c>
      <c r="D172" s="20">
        <f>MONTH(TabLancamento[[#This Row],[Data Vencimento]])</f>
        <v>3</v>
      </c>
      <c r="E172" s="20">
        <f>IF(TabLancamento[[#This Row],[Data Pagto.]]="",0,1)</f>
        <v>0</v>
      </c>
      <c r="F172" s="4">
        <v>45380</v>
      </c>
      <c r="G172" s="8"/>
      <c r="H172" s="9"/>
      <c r="I172" s="9"/>
      <c r="J172" s="4"/>
      <c r="K172" s="28"/>
      <c r="L172" s="10"/>
    </row>
    <row r="173" spans="2:12" s="2" customFormat="1" x14ac:dyDescent="0.3">
      <c r="B173" s="20">
        <f>DAY(TabLancamento[[#This Row],[Data Pagto.]])</f>
        <v>0</v>
      </c>
      <c r="C173" s="20">
        <f>DAY(TabLancamento[[#This Row],[Data Vencimento]])</f>
        <v>29</v>
      </c>
      <c r="D173" s="20">
        <f>MONTH(TabLancamento[[#This Row],[Data Vencimento]])</f>
        <v>3</v>
      </c>
      <c r="E173" s="20">
        <f>IF(TabLancamento[[#This Row],[Data Pagto.]]="",0,1)</f>
        <v>0</v>
      </c>
      <c r="F173" s="4">
        <v>45380</v>
      </c>
      <c r="G173" s="8"/>
      <c r="H173" s="9"/>
      <c r="I173" s="9"/>
      <c r="J173" s="4"/>
      <c r="K173" s="28"/>
      <c r="L173" s="10"/>
    </row>
    <row r="174" spans="2:12" s="2" customFormat="1" x14ac:dyDescent="0.3">
      <c r="B174" s="20">
        <f>DAY(TabLancamento[[#This Row],[Data Pagto.]])</f>
        <v>0</v>
      </c>
      <c r="C174" s="20">
        <f>DAY(TabLancamento[[#This Row],[Data Vencimento]])</f>
        <v>29</v>
      </c>
      <c r="D174" s="20">
        <f>MONTH(TabLancamento[[#This Row],[Data Vencimento]])</f>
        <v>3</v>
      </c>
      <c r="E174" s="20">
        <f>IF(TabLancamento[[#This Row],[Data Pagto.]]="",0,1)</f>
        <v>0</v>
      </c>
      <c r="F174" s="4">
        <v>45380</v>
      </c>
      <c r="G174" s="8"/>
      <c r="H174" s="9"/>
      <c r="I174" s="9"/>
      <c r="J174" s="4"/>
      <c r="K174" s="28"/>
      <c r="L174" s="10"/>
    </row>
    <row r="175" spans="2:12" s="2" customFormat="1" x14ac:dyDescent="0.3">
      <c r="B175" s="20">
        <f>DAY(TabLancamento[[#This Row],[Data Pagto.]])</f>
        <v>0</v>
      </c>
      <c r="C175" s="20">
        <f>DAY(TabLancamento[[#This Row],[Data Vencimento]])</f>
        <v>29</v>
      </c>
      <c r="D175" s="20">
        <f>MONTH(TabLancamento[[#This Row],[Data Vencimento]])</f>
        <v>3</v>
      </c>
      <c r="E175" s="20">
        <f>IF(TabLancamento[[#This Row],[Data Pagto.]]="",0,1)</f>
        <v>0</v>
      </c>
      <c r="F175" s="4">
        <v>45380</v>
      </c>
      <c r="G175" s="8"/>
      <c r="H175" s="9"/>
      <c r="I175" s="9"/>
      <c r="J175" s="4"/>
      <c r="K175" s="28"/>
      <c r="L175" s="10"/>
    </row>
    <row r="176" spans="2:12" s="2" customFormat="1" x14ac:dyDescent="0.3">
      <c r="B176" s="20">
        <f>DAY(TabLancamento[[#This Row],[Data Pagto.]])</f>
        <v>0</v>
      </c>
      <c r="C176" s="20">
        <f>DAY(TabLancamento[[#This Row],[Data Vencimento]])</f>
        <v>0</v>
      </c>
      <c r="D176" s="20">
        <f>MONTH(TabLancamento[[#This Row],[Data Vencimento]])</f>
        <v>1</v>
      </c>
      <c r="E176" s="20">
        <f>IF(TabLancamento[[#This Row],[Data Pagto.]]="",0,1)</f>
        <v>0</v>
      </c>
      <c r="F176" s="4"/>
      <c r="G176" s="8"/>
      <c r="H176" s="9"/>
      <c r="I176" s="9"/>
      <c r="J176" s="4"/>
      <c r="K176" s="28"/>
      <c r="L176" s="10"/>
    </row>
    <row r="177" spans="2:12" s="2" customFormat="1" x14ac:dyDescent="0.3">
      <c r="B177" s="20">
        <f>DAY(TabLancamento[[#This Row],[Data Pagto.]])</f>
        <v>0</v>
      </c>
      <c r="C177" s="20">
        <f>DAY(TabLancamento[[#This Row],[Data Vencimento]])</f>
        <v>0</v>
      </c>
      <c r="D177" s="20">
        <f>MONTH(TabLancamento[[#This Row],[Data Vencimento]])</f>
        <v>1</v>
      </c>
      <c r="E177" s="20">
        <f>IF(TabLancamento[[#This Row],[Data Pagto.]]="",0,1)</f>
        <v>0</v>
      </c>
      <c r="F177" s="4"/>
      <c r="G177" s="8"/>
      <c r="H177" s="9"/>
      <c r="I177" s="9"/>
      <c r="J177" s="4"/>
      <c r="K177" s="28"/>
      <c r="L177" s="10"/>
    </row>
    <row r="178" spans="2:12" s="2" customFormat="1" x14ac:dyDescent="0.3">
      <c r="B178" s="20">
        <f>DAY(TabLancamento[[#This Row],[Data Pagto.]])</f>
        <v>0</v>
      </c>
      <c r="C178" s="20">
        <f>DAY(TabLancamento[[#This Row],[Data Vencimento]])</f>
        <v>0</v>
      </c>
      <c r="D178" s="20">
        <f>MONTH(TabLancamento[[#This Row],[Data Vencimento]])</f>
        <v>1</v>
      </c>
      <c r="E178" s="20">
        <f>IF(TabLancamento[[#This Row],[Data Pagto.]]="",0,1)</f>
        <v>0</v>
      </c>
      <c r="F178" s="4"/>
      <c r="G178" s="8"/>
      <c r="H178" s="9"/>
      <c r="I178" s="9"/>
      <c r="J178" s="4"/>
      <c r="K178" s="28"/>
      <c r="L178" s="10"/>
    </row>
    <row r="179" spans="2:12" s="2" customFormat="1" x14ac:dyDescent="0.3">
      <c r="B179" s="20">
        <f>DAY(TabLancamento[[#This Row],[Data Pagto.]])</f>
        <v>0</v>
      </c>
      <c r="C179" s="20">
        <f>DAY(TabLancamento[[#This Row],[Data Vencimento]])</f>
        <v>0</v>
      </c>
      <c r="D179" s="20">
        <f>MONTH(TabLancamento[[#This Row],[Data Vencimento]])</f>
        <v>1</v>
      </c>
      <c r="E179" s="20">
        <f>IF(TabLancamento[[#This Row],[Data Pagto.]]="",0,1)</f>
        <v>0</v>
      </c>
      <c r="F179" s="4"/>
      <c r="G179" s="8"/>
      <c r="H179" s="9"/>
      <c r="I179" s="9"/>
      <c r="J179" s="4"/>
      <c r="K179" s="10"/>
      <c r="L179" s="10"/>
    </row>
    <row r="180" spans="2:12" s="2" customFormat="1" x14ac:dyDescent="0.3">
      <c r="B180" s="20">
        <f>DAY(TabLancamento[[#This Row],[Data Pagto.]])</f>
        <v>0</v>
      </c>
      <c r="C180" s="20">
        <f>DAY(TabLancamento[[#This Row],[Data Vencimento]])</f>
        <v>0</v>
      </c>
      <c r="D180" s="20">
        <f>MONTH(TabLancamento[[#This Row],[Data Vencimento]])</f>
        <v>1</v>
      </c>
      <c r="E180" s="20">
        <f>IF(TabLancamento[[#This Row],[Data Pagto.]]="",0,1)</f>
        <v>0</v>
      </c>
      <c r="F180" s="4"/>
      <c r="G180" s="8"/>
      <c r="H180" s="9"/>
      <c r="I180" s="9"/>
      <c r="J180" s="4"/>
      <c r="K180" s="10"/>
      <c r="L180" s="10"/>
    </row>
    <row r="181" spans="2:12" s="2" customFormat="1" x14ac:dyDescent="0.3">
      <c r="B181" s="20">
        <f>DAY(TabLancamento[[#This Row],[Data Pagto.]])</f>
        <v>0</v>
      </c>
      <c r="C181" s="20">
        <f>DAY(TabLancamento[[#This Row],[Data Vencimento]])</f>
        <v>0</v>
      </c>
      <c r="D181" s="20">
        <f>MONTH(TabLancamento[[#This Row],[Data Vencimento]])</f>
        <v>1</v>
      </c>
      <c r="E181" s="20">
        <f>IF(TabLancamento[[#This Row],[Data Pagto.]]="",0,1)</f>
        <v>0</v>
      </c>
      <c r="F181" s="4"/>
      <c r="G181" s="8"/>
      <c r="H181" s="9"/>
      <c r="I181" s="9"/>
      <c r="J181" s="4"/>
      <c r="K181" s="10"/>
      <c r="L181" s="10"/>
    </row>
    <row r="182" spans="2:12" s="2" customFormat="1" x14ac:dyDescent="0.3">
      <c r="B182" s="20">
        <f>DAY(TabLancamento[[#This Row],[Data Pagto.]])</f>
        <v>0</v>
      </c>
      <c r="C182" s="20">
        <f>DAY(TabLancamento[[#This Row],[Data Vencimento]])</f>
        <v>0</v>
      </c>
      <c r="D182" s="20">
        <f>MONTH(TabLancamento[[#This Row],[Data Vencimento]])</f>
        <v>1</v>
      </c>
      <c r="E182" s="20">
        <f>IF(TabLancamento[[#This Row],[Data Pagto.]]="",0,1)</f>
        <v>0</v>
      </c>
      <c r="F182" s="4"/>
      <c r="G182" s="8"/>
      <c r="H182" s="9"/>
      <c r="I182" s="9"/>
      <c r="J182" s="4"/>
      <c r="K182" s="10"/>
      <c r="L182" s="10"/>
    </row>
    <row r="183" spans="2:12" s="2" customFormat="1" x14ac:dyDescent="0.3">
      <c r="B183" s="20">
        <f>DAY(TabLancamento[[#This Row],[Data Pagto.]])</f>
        <v>0</v>
      </c>
      <c r="C183" s="20">
        <f>DAY(TabLancamento[[#This Row],[Data Vencimento]])</f>
        <v>0</v>
      </c>
      <c r="D183" s="20">
        <f>MONTH(TabLancamento[[#This Row],[Data Vencimento]])</f>
        <v>1</v>
      </c>
      <c r="E183" s="20">
        <f>IF(TabLancamento[[#This Row],[Data Pagto.]]="",0,1)</f>
        <v>0</v>
      </c>
      <c r="F183" s="4"/>
      <c r="G183" s="8"/>
      <c r="H183" s="9"/>
      <c r="I183" s="9"/>
      <c r="J183" s="4"/>
      <c r="K183" s="10"/>
      <c r="L183" s="10"/>
    </row>
    <row r="184" spans="2:12" s="2" customFormat="1" x14ac:dyDescent="0.3">
      <c r="B184" s="20">
        <f>DAY(TabLancamento[[#This Row],[Data Pagto.]])</f>
        <v>0</v>
      </c>
      <c r="C184" s="20">
        <f>DAY(TabLancamento[[#This Row],[Data Vencimento]])</f>
        <v>0</v>
      </c>
      <c r="D184" s="20">
        <f>MONTH(TabLancamento[[#This Row],[Data Vencimento]])</f>
        <v>1</v>
      </c>
      <c r="E184" s="20">
        <f>IF(TabLancamento[[#This Row],[Data Pagto.]]="",0,1)</f>
        <v>0</v>
      </c>
      <c r="F184" s="4"/>
      <c r="G184" s="8"/>
      <c r="H184" s="9"/>
      <c r="I184" s="9"/>
      <c r="J184" s="4"/>
      <c r="K184" s="10"/>
      <c r="L184" s="10"/>
    </row>
    <row r="185" spans="2:12" s="2" customFormat="1" x14ac:dyDescent="0.3">
      <c r="B185" s="20">
        <f>DAY(TabLancamento[[#This Row],[Data Pagto.]])</f>
        <v>0</v>
      </c>
      <c r="C185" s="20">
        <f>DAY(TabLancamento[[#This Row],[Data Vencimento]])</f>
        <v>0</v>
      </c>
      <c r="D185" s="20">
        <f>MONTH(TabLancamento[[#This Row],[Data Vencimento]])</f>
        <v>1</v>
      </c>
      <c r="E185" s="20">
        <f>IF(TabLancamento[[#This Row],[Data Pagto.]]="",0,1)</f>
        <v>0</v>
      </c>
      <c r="F185" s="9"/>
      <c r="G185" s="8"/>
      <c r="H185" s="9"/>
      <c r="I185" s="9"/>
      <c r="J185" s="4"/>
      <c r="K185" s="10"/>
      <c r="L185" s="10"/>
    </row>
    <row r="186" spans="2:12" s="2" customFormat="1" x14ac:dyDescent="0.3">
      <c r="B186" s="20">
        <f>DAY(TabLancamento[[#This Row],[Data Pagto.]])</f>
        <v>0</v>
      </c>
      <c r="C186" s="20">
        <f>DAY(TabLancamento[[#This Row],[Data Vencimento]])</f>
        <v>0</v>
      </c>
      <c r="D186" s="20">
        <f>MONTH(TabLancamento[[#This Row],[Data Vencimento]])</f>
        <v>1</v>
      </c>
      <c r="E186" s="20">
        <f>IF(TabLancamento[[#This Row],[Data Pagto.]]="",0,1)</f>
        <v>0</v>
      </c>
      <c r="F186" s="4"/>
      <c r="G186" s="8"/>
      <c r="H186" s="9"/>
      <c r="I186" s="9"/>
      <c r="J186" s="4"/>
      <c r="K186" s="28"/>
      <c r="L186" s="10"/>
    </row>
    <row r="187" spans="2:12" s="2" customFormat="1" x14ac:dyDescent="0.3">
      <c r="B187" s="20">
        <f>DAY(TabLancamento[[#This Row],[Data Pagto.]])</f>
        <v>0</v>
      </c>
      <c r="C187" s="20">
        <f>DAY(TabLancamento[[#This Row],[Data Vencimento]])</f>
        <v>0</v>
      </c>
      <c r="D187" s="20">
        <f>MONTH(TabLancamento[[#This Row],[Data Vencimento]])</f>
        <v>1</v>
      </c>
      <c r="E187" s="20">
        <f>IF(TabLancamento[[#This Row],[Data Pagto.]]="",0,1)</f>
        <v>0</v>
      </c>
      <c r="F187" s="9"/>
      <c r="G187" s="8"/>
      <c r="H187" s="9"/>
      <c r="I187" s="9"/>
      <c r="J187" s="4"/>
      <c r="K187" s="10"/>
      <c r="L187" s="10"/>
    </row>
    <row r="188" spans="2:12" s="2" customFormat="1" x14ac:dyDescent="0.3">
      <c r="B188" s="20">
        <f>DAY(TabLancamento[[#This Row],[Data Pagto.]])</f>
        <v>0</v>
      </c>
      <c r="C188" s="20">
        <f>DAY(TabLancamento[[#This Row],[Data Vencimento]])</f>
        <v>0</v>
      </c>
      <c r="D188" s="20">
        <f>MONTH(TabLancamento[[#This Row],[Data Vencimento]])</f>
        <v>1</v>
      </c>
      <c r="E188" s="20">
        <f>IF(TabLancamento[[#This Row],[Data Pagto.]]="",0,1)</f>
        <v>0</v>
      </c>
      <c r="F188" s="9"/>
      <c r="G188" s="8"/>
      <c r="H188" s="9"/>
      <c r="I188" s="9"/>
      <c r="J188" s="4"/>
      <c r="K188" s="10"/>
      <c r="L188" s="10"/>
    </row>
    <row r="189" spans="2:12" s="2" customFormat="1" x14ac:dyDescent="0.3">
      <c r="B189" s="20">
        <f>DAY(TabLancamento[[#This Row],[Data Pagto.]])</f>
        <v>0</v>
      </c>
      <c r="C189" s="20">
        <f>DAY(TabLancamento[[#This Row],[Data Vencimento]])</f>
        <v>0</v>
      </c>
      <c r="D189" s="20">
        <f>MONTH(TabLancamento[[#This Row],[Data Vencimento]])</f>
        <v>1</v>
      </c>
      <c r="E189" s="20">
        <f>IF(TabLancamento[[#This Row],[Data Pagto.]]="",0,1)</f>
        <v>0</v>
      </c>
      <c r="F189" s="9"/>
      <c r="G189" s="8"/>
      <c r="H189" s="9"/>
      <c r="I189" s="9"/>
      <c r="J189" s="4"/>
      <c r="K189" s="10"/>
      <c r="L189" s="10"/>
    </row>
    <row r="190" spans="2:12" s="2" customFormat="1" x14ac:dyDescent="0.3">
      <c r="B190" s="20">
        <f>DAY(TabLancamento[[#This Row],[Data Pagto.]])</f>
        <v>0</v>
      </c>
      <c r="C190" s="20">
        <f>DAY(TabLancamento[[#This Row],[Data Vencimento]])</f>
        <v>0</v>
      </c>
      <c r="D190" s="20">
        <f>MONTH(TabLancamento[[#This Row],[Data Vencimento]])</f>
        <v>1</v>
      </c>
      <c r="E190" s="20">
        <f>IF(TabLancamento[[#This Row],[Data Pagto.]]="",0,1)</f>
        <v>0</v>
      </c>
      <c r="F190" s="9"/>
      <c r="G190" s="8"/>
      <c r="H190" s="9"/>
      <c r="I190" s="9"/>
      <c r="J190" s="4"/>
      <c r="K190" s="10"/>
      <c r="L190" s="10"/>
    </row>
    <row r="191" spans="2:12" s="2" customFormat="1" x14ac:dyDescent="0.3">
      <c r="B191" s="20">
        <f>DAY(TabLancamento[[#This Row],[Data Pagto.]])</f>
        <v>0</v>
      </c>
      <c r="C191" s="20">
        <f>DAY(TabLancamento[[#This Row],[Data Vencimento]])</f>
        <v>0</v>
      </c>
      <c r="D191" s="20">
        <f>MONTH(TabLancamento[[#This Row],[Data Vencimento]])</f>
        <v>1</v>
      </c>
      <c r="E191" s="20">
        <f>IF(TabLancamento[[#This Row],[Data Pagto.]]="",0,1)</f>
        <v>0</v>
      </c>
      <c r="F191" s="9"/>
      <c r="G191" s="8"/>
      <c r="H191" s="9"/>
      <c r="I191" s="9"/>
      <c r="J191" s="4"/>
      <c r="K191" s="10"/>
      <c r="L191" s="10"/>
    </row>
    <row r="192" spans="2:12" s="2" customFormat="1" x14ac:dyDescent="0.3">
      <c r="B192" s="20">
        <f>DAY(TabLancamento[[#This Row],[Data Pagto.]])</f>
        <v>0</v>
      </c>
      <c r="C192" s="20">
        <f>DAY(TabLancamento[[#This Row],[Data Vencimento]])</f>
        <v>0</v>
      </c>
      <c r="D192" s="20">
        <f>MONTH(TabLancamento[[#This Row],[Data Vencimento]])</f>
        <v>1</v>
      </c>
      <c r="E192" s="20">
        <f>IF(TabLancamento[[#This Row],[Data Pagto.]]="",0,1)</f>
        <v>0</v>
      </c>
      <c r="F192" s="9"/>
      <c r="G192" s="8"/>
      <c r="H192" s="9"/>
      <c r="I192" s="9"/>
      <c r="J192" s="4"/>
      <c r="K192" s="10"/>
      <c r="L192" s="10"/>
    </row>
    <row r="193" spans="2:12" s="2" customFormat="1" x14ac:dyDescent="0.3">
      <c r="B193" s="20">
        <f>DAY(TabLancamento[[#This Row],[Data Pagto.]])</f>
        <v>0</v>
      </c>
      <c r="C193" s="20">
        <f>DAY(TabLancamento[[#This Row],[Data Vencimento]])</f>
        <v>0</v>
      </c>
      <c r="D193" s="20">
        <f>MONTH(TabLancamento[[#This Row],[Data Vencimento]])</f>
        <v>1</v>
      </c>
      <c r="E193" s="20">
        <f>IF(TabLancamento[[#This Row],[Data Pagto.]]="",0,1)</f>
        <v>0</v>
      </c>
      <c r="F193" s="9"/>
      <c r="G193" s="8"/>
      <c r="H193" s="9"/>
      <c r="I193" s="9"/>
      <c r="J193" s="4"/>
      <c r="K193" s="10"/>
      <c r="L193" s="10"/>
    </row>
    <row r="194" spans="2:12" s="2" customFormat="1" x14ac:dyDescent="0.3">
      <c r="B194" s="20">
        <f>DAY(TabLancamento[[#This Row],[Data Pagto.]])</f>
        <v>0</v>
      </c>
      <c r="C194" s="20">
        <f>DAY(TabLancamento[[#This Row],[Data Vencimento]])</f>
        <v>0</v>
      </c>
      <c r="D194" s="20">
        <f>MONTH(TabLancamento[[#This Row],[Data Vencimento]])</f>
        <v>1</v>
      </c>
      <c r="E194" s="20">
        <f>IF(TabLancamento[[#This Row],[Data Pagto.]]="",0,1)</f>
        <v>0</v>
      </c>
      <c r="F194" s="9"/>
      <c r="G194" s="8"/>
      <c r="H194" s="9"/>
      <c r="I194" s="9"/>
      <c r="J194" s="4"/>
      <c r="K194" s="10"/>
      <c r="L194" s="10"/>
    </row>
    <row r="195" spans="2:12" s="2" customFormat="1" x14ac:dyDescent="0.3">
      <c r="B195" s="20">
        <f>DAY(TabLancamento[[#This Row],[Data Pagto.]])</f>
        <v>0</v>
      </c>
      <c r="C195" s="20">
        <f>DAY(TabLancamento[[#This Row],[Data Vencimento]])</f>
        <v>0</v>
      </c>
      <c r="D195" s="20">
        <f>MONTH(TabLancamento[[#This Row],[Data Vencimento]])</f>
        <v>1</v>
      </c>
      <c r="E195" s="20">
        <f>IF(TabLancamento[[#This Row],[Data Pagto.]]="",0,1)</f>
        <v>0</v>
      </c>
      <c r="F195" s="9"/>
      <c r="G195" s="8"/>
      <c r="H195" s="9"/>
      <c r="I195" s="9"/>
      <c r="J195" s="4"/>
      <c r="K195" s="10"/>
      <c r="L195" s="10"/>
    </row>
    <row r="196" spans="2:12" s="2" customFormat="1" x14ac:dyDescent="0.3">
      <c r="B196" s="20">
        <f>DAY(TabLancamento[[#This Row],[Data Pagto.]])</f>
        <v>0</v>
      </c>
      <c r="C196" s="20">
        <f>DAY(TabLancamento[[#This Row],[Data Vencimento]])</f>
        <v>0</v>
      </c>
      <c r="D196" s="20">
        <f>MONTH(TabLancamento[[#This Row],[Data Vencimento]])</f>
        <v>1</v>
      </c>
      <c r="E196" s="20">
        <f>IF(TabLancamento[[#This Row],[Data Pagto.]]="",0,1)</f>
        <v>0</v>
      </c>
      <c r="F196" s="9"/>
      <c r="G196" s="8"/>
      <c r="H196" s="9"/>
      <c r="I196" s="9"/>
      <c r="J196" s="4"/>
      <c r="K196" s="10"/>
      <c r="L196" s="10"/>
    </row>
    <row r="197" spans="2:12" s="2" customFormat="1" x14ac:dyDescent="0.3">
      <c r="B197" s="20">
        <f>DAY(TabLancamento[[#This Row],[Data Pagto.]])</f>
        <v>0</v>
      </c>
      <c r="C197" s="20">
        <f>DAY(TabLancamento[[#This Row],[Data Vencimento]])</f>
        <v>0</v>
      </c>
      <c r="D197" s="20">
        <f>MONTH(TabLancamento[[#This Row],[Data Vencimento]])</f>
        <v>1</v>
      </c>
      <c r="E197" s="20">
        <f>IF(TabLancamento[[#This Row],[Data Pagto.]]="",0,1)</f>
        <v>0</v>
      </c>
      <c r="F197" s="9"/>
      <c r="G197" s="8"/>
      <c r="H197" s="9"/>
      <c r="I197" s="9"/>
      <c r="J197" s="4"/>
      <c r="K197" s="10"/>
      <c r="L197" s="10"/>
    </row>
    <row r="198" spans="2:12" s="2" customFormat="1" x14ac:dyDescent="0.3">
      <c r="B198" s="20">
        <f>DAY(TabLancamento[[#This Row],[Data Pagto.]])</f>
        <v>0</v>
      </c>
      <c r="C198" s="20">
        <f>DAY(TabLancamento[[#This Row],[Data Vencimento]])</f>
        <v>0</v>
      </c>
      <c r="D198" s="20">
        <f>MONTH(TabLancamento[[#This Row],[Data Vencimento]])</f>
        <v>1</v>
      </c>
      <c r="E198" s="20">
        <f>IF(TabLancamento[[#This Row],[Data Pagto.]]="",0,1)</f>
        <v>0</v>
      </c>
      <c r="F198" s="9"/>
      <c r="G198" s="8"/>
      <c r="H198" s="9"/>
      <c r="I198" s="9"/>
      <c r="J198" s="4"/>
      <c r="K198" s="10"/>
      <c r="L198" s="10"/>
    </row>
    <row r="199" spans="2:12" s="2" customFormat="1" x14ac:dyDescent="0.3">
      <c r="B199" s="20">
        <f>DAY(TabLancamento[[#This Row],[Data Pagto.]])</f>
        <v>0</v>
      </c>
      <c r="C199" s="20">
        <f>DAY(TabLancamento[[#This Row],[Data Vencimento]])</f>
        <v>0</v>
      </c>
      <c r="D199" s="20">
        <f>MONTH(TabLancamento[[#This Row],[Data Vencimento]])</f>
        <v>1</v>
      </c>
      <c r="E199" s="20">
        <f>IF(TabLancamento[[#This Row],[Data Pagto.]]="",0,1)</f>
        <v>0</v>
      </c>
      <c r="F199" s="9"/>
      <c r="G199" s="8"/>
      <c r="H199" s="9"/>
      <c r="I199" s="9"/>
      <c r="J199" s="4"/>
      <c r="K199" s="10"/>
      <c r="L199" s="10"/>
    </row>
    <row r="200" spans="2:12" s="2" customFormat="1" x14ac:dyDescent="0.3">
      <c r="B200" s="20">
        <f>DAY(TabLancamento[[#This Row],[Data Pagto.]])</f>
        <v>0</v>
      </c>
      <c r="C200" s="20">
        <f>DAY(TabLancamento[[#This Row],[Data Vencimento]])</f>
        <v>0</v>
      </c>
      <c r="D200" s="20">
        <f>MONTH(TabLancamento[[#This Row],[Data Vencimento]])</f>
        <v>1</v>
      </c>
      <c r="E200" s="20">
        <f>IF(TabLancamento[[#This Row],[Data Pagto.]]="",0,1)</f>
        <v>0</v>
      </c>
      <c r="F200" s="9"/>
      <c r="G200" s="8"/>
      <c r="H200" s="9"/>
      <c r="I200" s="9"/>
      <c r="J200" s="4"/>
      <c r="K200" s="10"/>
      <c r="L200" s="10"/>
    </row>
    <row r="201" spans="2:12" s="2" customFormat="1" x14ac:dyDescent="0.3">
      <c r="B201" s="20">
        <f>DAY(TabLancamento[[#This Row],[Data Pagto.]])</f>
        <v>0</v>
      </c>
      <c r="C201" s="20">
        <f>DAY(TabLancamento[[#This Row],[Data Vencimento]])</f>
        <v>0</v>
      </c>
      <c r="D201" s="20">
        <f>MONTH(TabLancamento[[#This Row],[Data Vencimento]])</f>
        <v>1</v>
      </c>
      <c r="E201" s="20">
        <f>IF(TabLancamento[[#This Row],[Data Pagto.]]="",0,1)</f>
        <v>0</v>
      </c>
      <c r="F201" s="9"/>
      <c r="G201" s="8"/>
      <c r="H201" s="9"/>
      <c r="I201" s="9"/>
      <c r="J201" s="4"/>
      <c r="K201" s="10"/>
      <c r="L201" s="10"/>
    </row>
    <row r="202" spans="2:12" s="2" customFormat="1" x14ac:dyDescent="0.3">
      <c r="B202" s="20">
        <f>DAY(TabLancamento[[#This Row],[Data Pagto.]])</f>
        <v>0</v>
      </c>
      <c r="C202" s="20">
        <f>DAY(TabLancamento[[#This Row],[Data Vencimento]])</f>
        <v>0</v>
      </c>
      <c r="D202" s="20">
        <f>MONTH(TabLancamento[[#This Row],[Data Vencimento]])</f>
        <v>1</v>
      </c>
      <c r="E202" s="20">
        <f>IF(TabLancamento[[#This Row],[Data Pagto.]]="",0,1)</f>
        <v>0</v>
      </c>
      <c r="F202" s="9"/>
      <c r="G202" s="8"/>
      <c r="H202" s="9"/>
      <c r="I202" s="9"/>
      <c r="J202" s="4"/>
      <c r="K202" s="10"/>
      <c r="L202" s="10"/>
    </row>
    <row r="203" spans="2:12" s="2" customFormat="1" x14ac:dyDescent="0.3">
      <c r="B203" s="20">
        <f>DAY(TabLancamento[[#This Row],[Data Pagto.]])</f>
        <v>0</v>
      </c>
      <c r="C203" s="20">
        <f>DAY(TabLancamento[[#This Row],[Data Vencimento]])</f>
        <v>0</v>
      </c>
      <c r="D203" s="20">
        <f>MONTH(TabLancamento[[#This Row],[Data Vencimento]])</f>
        <v>1</v>
      </c>
      <c r="E203" s="20">
        <f>IF(TabLancamento[[#This Row],[Data Pagto.]]="",0,1)</f>
        <v>0</v>
      </c>
      <c r="F203" s="9"/>
      <c r="G203" s="8"/>
      <c r="H203" s="9"/>
      <c r="I203" s="9"/>
      <c r="J203" s="4"/>
      <c r="K203" s="10"/>
      <c r="L203" s="10"/>
    </row>
    <row r="204" spans="2:12" s="2" customFormat="1" x14ac:dyDescent="0.3">
      <c r="B204" s="20">
        <f>DAY(TabLancamento[[#This Row],[Data Pagto.]])</f>
        <v>0</v>
      </c>
      <c r="C204" s="20">
        <f>DAY(TabLancamento[[#This Row],[Data Vencimento]])</f>
        <v>0</v>
      </c>
      <c r="D204" s="20">
        <f>MONTH(TabLancamento[[#This Row],[Data Vencimento]])</f>
        <v>1</v>
      </c>
      <c r="E204" s="20">
        <f>IF(TabLancamento[[#This Row],[Data Pagto.]]="",0,1)</f>
        <v>0</v>
      </c>
      <c r="F204" s="9"/>
      <c r="G204" s="8"/>
      <c r="H204" s="9"/>
      <c r="I204" s="9"/>
      <c r="J204" s="4"/>
      <c r="K204" s="10"/>
      <c r="L204" s="10"/>
    </row>
    <row r="205" spans="2:12" s="2" customFormat="1" x14ac:dyDescent="0.3">
      <c r="B205" s="20">
        <f>DAY(TabLancamento[[#This Row],[Data Pagto.]])</f>
        <v>0</v>
      </c>
      <c r="C205" s="20">
        <f>DAY(TabLancamento[[#This Row],[Data Vencimento]])</f>
        <v>0</v>
      </c>
      <c r="D205" s="20">
        <f>MONTH(TabLancamento[[#This Row],[Data Vencimento]])</f>
        <v>1</v>
      </c>
      <c r="E205" s="20">
        <f>IF(TabLancamento[[#This Row],[Data Pagto.]]="",0,1)</f>
        <v>0</v>
      </c>
      <c r="F205" s="9"/>
      <c r="G205" s="8"/>
      <c r="H205" s="9"/>
      <c r="I205" s="9"/>
      <c r="J205" s="4"/>
      <c r="K205" s="10"/>
      <c r="L205" s="10"/>
    </row>
    <row r="206" spans="2:12" s="2" customFormat="1" x14ac:dyDescent="0.3">
      <c r="B206" s="20">
        <f>DAY(TabLancamento[[#This Row],[Data Pagto.]])</f>
        <v>0</v>
      </c>
      <c r="C206" s="20">
        <f>DAY(TabLancamento[[#This Row],[Data Vencimento]])</f>
        <v>0</v>
      </c>
      <c r="D206" s="20">
        <f>MONTH(TabLancamento[[#This Row],[Data Vencimento]])</f>
        <v>1</v>
      </c>
      <c r="E206" s="20">
        <f>IF(TabLancamento[[#This Row],[Data Pagto.]]="",0,1)</f>
        <v>0</v>
      </c>
      <c r="F206" s="9"/>
      <c r="G206" s="8"/>
      <c r="H206" s="9"/>
      <c r="I206" s="9"/>
      <c r="J206" s="4"/>
      <c r="K206" s="10"/>
      <c r="L206" s="10"/>
    </row>
    <row r="207" spans="2:12" s="2" customFormat="1" x14ac:dyDescent="0.3">
      <c r="B207" s="20">
        <f>DAY(TabLancamento[[#This Row],[Data Pagto.]])</f>
        <v>0</v>
      </c>
      <c r="C207" s="20">
        <f>DAY(TabLancamento[[#This Row],[Data Vencimento]])</f>
        <v>0</v>
      </c>
      <c r="D207" s="20">
        <f>MONTH(TabLancamento[[#This Row],[Data Vencimento]])</f>
        <v>1</v>
      </c>
      <c r="E207" s="20">
        <f>IF(TabLancamento[[#This Row],[Data Pagto.]]="",0,1)</f>
        <v>0</v>
      </c>
      <c r="F207" s="4"/>
      <c r="G207" s="8"/>
      <c r="H207" s="9"/>
      <c r="I207" s="9"/>
      <c r="J207" s="4"/>
      <c r="K207" s="28"/>
      <c r="L207" s="10"/>
    </row>
    <row r="208" spans="2:12" s="2" customFormat="1" x14ac:dyDescent="0.3">
      <c r="B208" s="20">
        <f>DAY(TabLancamento[[#This Row],[Data Pagto.]])</f>
        <v>0</v>
      </c>
      <c r="C208" s="20">
        <f>DAY(TabLancamento[[#This Row],[Data Vencimento]])</f>
        <v>0</v>
      </c>
      <c r="D208" s="20">
        <f>MONTH(TabLancamento[[#This Row],[Data Vencimento]])</f>
        <v>1</v>
      </c>
      <c r="E208" s="20">
        <f>IF(TabLancamento[[#This Row],[Data Pagto.]]="",0,1)</f>
        <v>0</v>
      </c>
      <c r="F208" s="4"/>
      <c r="G208" s="8"/>
      <c r="H208" s="9"/>
      <c r="I208" s="9"/>
      <c r="J208" s="4"/>
      <c r="K208" s="28"/>
      <c r="L208" s="10"/>
    </row>
    <row r="209" spans="2:12" s="2" customFormat="1" x14ac:dyDescent="0.3">
      <c r="B209" s="20">
        <f>DAY(TabLancamento[[#This Row],[Data Pagto.]])</f>
        <v>0</v>
      </c>
      <c r="C209" s="20">
        <f>DAY(TabLancamento[[#This Row],[Data Vencimento]])</f>
        <v>0</v>
      </c>
      <c r="D209" s="20">
        <f>MONTH(TabLancamento[[#This Row],[Data Vencimento]])</f>
        <v>1</v>
      </c>
      <c r="E209" s="20">
        <f>IF(TabLancamento[[#This Row],[Data Pagto.]]="",0,1)</f>
        <v>0</v>
      </c>
      <c r="F209" s="4"/>
      <c r="G209" s="8"/>
      <c r="H209" s="9"/>
      <c r="I209" s="9"/>
      <c r="J209" s="4"/>
      <c r="K209" s="28"/>
      <c r="L209" s="10"/>
    </row>
    <row r="210" spans="2:12" s="2" customFormat="1" x14ac:dyDescent="0.3">
      <c r="B210" s="20">
        <f>DAY(TabLancamento[[#This Row],[Data Pagto.]])</f>
        <v>0</v>
      </c>
      <c r="C210" s="20">
        <f>DAY(TabLancamento[[#This Row],[Data Vencimento]])</f>
        <v>0</v>
      </c>
      <c r="D210" s="20">
        <f>MONTH(TabLancamento[[#This Row],[Data Vencimento]])</f>
        <v>1</v>
      </c>
      <c r="E210" s="20">
        <f>IF(TabLancamento[[#This Row],[Data Pagto.]]="",0,1)</f>
        <v>0</v>
      </c>
      <c r="F210" s="9"/>
      <c r="G210" s="8"/>
      <c r="H210" s="9"/>
      <c r="I210" s="9"/>
      <c r="J210" s="4"/>
      <c r="K210" s="10"/>
      <c r="L210" s="10"/>
    </row>
    <row r="211" spans="2:12" s="2" customFormat="1" x14ac:dyDescent="0.3">
      <c r="B211" s="20">
        <f>DAY(TabLancamento[[#This Row],[Data Pagto.]])</f>
        <v>0</v>
      </c>
      <c r="C211" s="20">
        <f>DAY(TabLancamento[[#This Row],[Data Vencimento]])</f>
        <v>0</v>
      </c>
      <c r="D211" s="20">
        <f>MONTH(TabLancamento[[#This Row],[Data Vencimento]])</f>
        <v>1</v>
      </c>
      <c r="E211" s="20">
        <f>IF(TabLancamento[[#This Row],[Data Pagto.]]="",0,1)</f>
        <v>0</v>
      </c>
      <c r="F211" s="9"/>
      <c r="G211" s="8"/>
      <c r="H211" s="9"/>
      <c r="I211" s="9"/>
      <c r="J211" s="4"/>
      <c r="K211" s="10"/>
      <c r="L211" s="10"/>
    </row>
    <row r="212" spans="2:12" s="2" customFormat="1" x14ac:dyDescent="0.3">
      <c r="B212" s="20">
        <f>DAY(TabLancamento[[#This Row],[Data Pagto.]])</f>
        <v>0</v>
      </c>
      <c r="C212" s="20">
        <f>DAY(TabLancamento[[#This Row],[Data Vencimento]])</f>
        <v>0</v>
      </c>
      <c r="D212" s="20">
        <f>MONTH(TabLancamento[[#This Row],[Data Vencimento]])</f>
        <v>1</v>
      </c>
      <c r="E212" s="20">
        <f>IF(TabLancamento[[#This Row],[Data Pagto.]]="",0,1)</f>
        <v>0</v>
      </c>
      <c r="F212" s="9"/>
      <c r="G212" s="8"/>
      <c r="H212" s="9"/>
      <c r="I212" s="9"/>
      <c r="J212" s="4"/>
      <c r="K212" s="10"/>
      <c r="L212" s="10"/>
    </row>
    <row r="213" spans="2:12" s="2" customFormat="1" x14ac:dyDescent="0.3">
      <c r="B213" s="20">
        <f>DAY(TabLancamento[[#This Row],[Data Pagto.]])</f>
        <v>0</v>
      </c>
      <c r="C213" s="20">
        <f>DAY(TabLancamento[[#This Row],[Data Vencimento]])</f>
        <v>0</v>
      </c>
      <c r="D213" s="20">
        <f>MONTH(TabLancamento[[#This Row],[Data Vencimento]])</f>
        <v>1</v>
      </c>
      <c r="E213" s="20">
        <f>IF(TabLancamento[[#This Row],[Data Pagto.]]="",0,1)</f>
        <v>0</v>
      </c>
      <c r="F213" s="9"/>
      <c r="G213" s="8"/>
      <c r="H213" s="9"/>
      <c r="I213" s="9"/>
      <c r="J213" s="4"/>
      <c r="K213" s="10"/>
      <c r="L213" s="10"/>
    </row>
    <row r="214" spans="2:12" s="2" customFormat="1" x14ac:dyDescent="0.3">
      <c r="B214" s="20">
        <f>DAY(TabLancamento[[#This Row],[Data Pagto.]])</f>
        <v>0</v>
      </c>
      <c r="C214" s="20">
        <f>DAY(TabLancamento[[#This Row],[Data Vencimento]])</f>
        <v>0</v>
      </c>
      <c r="D214" s="20">
        <f>MONTH(TabLancamento[[#This Row],[Data Vencimento]])</f>
        <v>1</v>
      </c>
      <c r="E214" s="20">
        <f>IF(TabLancamento[[#This Row],[Data Pagto.]]="",0,1)</f>
        <v>0</v>
      </c>
      <c r="F214" s="9"/>
      <c r="G214" s="8"/>
      <c r="H214" s="9"/>
      <c r="I214" s="9"/>
      <c r="J214" s="4"/>
      <c r="K214" s="10"/>
      <c r="L214" s="10"/>
    </row>
    <row r="215" spans="2:12" s="2" customFormat="1" x14ac:dyDescent="0.3">
      <c r="B215" s="20">
        <f>DAY(TabLancamento[[#This Row],[Data Pagto.]])</f>
        <v>0</v>
      </c>
      <c r="C215" s="20">
        <f>DAY(TabLancamento[[#This Row],[Data Vencimento]])</f>
        <v>0</v>
      </c>
      <c r="D215" s="20">
        <f>MONTH(TabLancamento[[#This Row],[Data Vencimento]])</f>
        <v>1</v>
      </c>
      <c r="E215" s="20">
        <f>IF(TabLancamento[[#This Row],[Data Pagto.]]="",0,1)</f>
        <v>0</v>
      </c>
      <c r="F215" s="9"/>
      <c r="G215" s="8"/>
      <c r="H215" s="9"/>
      <c r="I215" s="9"/>
      <c r="J215" s="4"/>
      <c r="K215" s="10"/>
      <c r="L215" s="10"/>
    </row>
    <row r="216" spans="2:12" s="2" customFormat="1" x14ac:dyDescent="0.3">
      <c r="B216" s="20">
        <f>DAY(TabLancamento[[#This Row],[Data Pagto.]])</f>
        <v>0</v>
      </c>
      <c r="C216" s="20">
        <f>DAY(TabLancamento[[#This Row],[Data Vencimento]])</f>
        <v>0</v>
      </c>
      <c r="D216" s="20">
        <f>MONTH(TabLancamento[[#This Row],[Data Vencimento]])</f>
        <v>1</v>
      </c>
      <c r="E216" s="20">
        <f>IF(TabLancamento[[#This Row],[Data Pagto.]]="",0,1)</f>
        <v>0</v>
      </c>
      <c r="F216" s="9"/>
      <c r="G216" s="8"/>
      <c r="H216" s="9"/>
      <c r="I216" s="9"/>
      <c r="J216" s="4"/>
      <c r="K216" s="10"/>
      <c r="L216" s="10"/>
    </row>
    <row r="217" spans="2:12" s="2" customFormat="1" x14ac:dyDescent="0.3">
      <c r="B217" s="20">
        <f>DAY(TabLancamento[[#This Row],[Data Pagto.]])</f>
        <v>0</v>
      </c>
      <c r="C217" s="20">
        <f>DAY(TabLancamento[[#This Row],[Data Vencimento]])</f>
        <v>0</v>
      </c>
      <c r="D217" s="20">
        <f>MONTH(TabLancamento[[#This Row],[Data Vencimento]])</f>
        <v>1</v>
      </c>
      <c r="E217" s="20">
        <f>IF(TabLancamento[[#This Row],[Data Pagto.]]="",0,1)</f>
        <v>0</v>
      </c>
      <c r="F217" s="9"/>
      <c r="G217" s="8"/>
      <c r="H217" s="9"/>
      <c r="I217" s="9"/>
      <c r="J217" s="4"/>
      <c r="K217" s="10"/>
      <c r="L217" s="10"/>
    </row>
    <row r="218" spans="2:12" s="2" customFormat="1" x14ac:dyDescent="0.3">
      <c r="B218" s="20">
        <f>DAY(TabLancamento[[#This Row],[Data Pagto.]])</f>
        <v>0</v>
      </c>
      <c r="C218" s="20">
        <f>DAY(TabLancamento[[#This Row],[Data Vencimento]])</f>
        <v>0</v>
      </c>
      <c r="D218" s="20">
        <f>MONTH(TabLancamento[[#This Row],[Data Vencimento]])</f>
        <v>1</v>
      </c>
      <c r="E218" s="20">
        <f>IF(TabLancamento[[#This Row],[Data Pagto.]]="",0,1)</f>
        <v>0</v>
      </c>
      <c r="F218" s="9"/>
      <c r="G218" s="8"/>
      <c r="H218" s="9"/>
      <c r="I218" s="9"/>
      <c r="J218" s="4"/>
      <c r="K218" s="10"/>
      <c r="L218" s="10"/>
    </row>
    <row r="219" spans="2:12" s="2" customFormat="1" x14ac:dyDescent="0.3">
      <c r="B219" s="20">
        <f>DAY(TabLancamento[[#This Row],[Data Pagto.]])</f>
        <v>0</v>
      </c>
      <c r="C219" s="20">
        <f>DAY(TabLancamento[[#This Row],[Data Vencimento]])</f>
        <v>0</v>
      </c>
      <c r="D219" s="20">
        <f>MONTH(TabLancamento[[#This Row],[Data Vencimento]])</f>
        <v>1</v>
      </c>
      <c r="E219" s="20">
        <f>IF(TabLancamento[[#This Row],[Data Pagto.]]="",0,1)</f>
        <v>0</v>
      </c>
      <c r="F219" s="9"/>
      <c r="G219" s="8"/>
      <c r="H219" s="9"/>
      <c r="I219" s="9"/>
      <c r="J219" s="4"/>
      <c r="K219" s="10"/>
      <c r="L219" s="10"/>
    </row>
    <row r="220" spans="2:12" s="2" customFormat="1" x14ac:dyDescent="0.3">
      <c r="B220" s="20">
        <f>DAY(TabLancamento[[#This Row],[Data Pagto.]])</f>
        <v>0</v>
      </c>
      <c r="C220" s="20">
        <f>DAY(TabLancamento[[#This Row],[Data Vencimento]])</f>
        <v>0</v>
      </c>
      <c r="D220" s="20">
        <f>MONTH(TabLancamento[[#This Row],[Data Vencimento]])</f>
        <v>1</v>
      </c>
      <c r="E220" s="20">
        <f>IF(TabLancamento[[#This Row],[Data Pagto.]]="",0,1)</f>
        <v>0</v>
      </c>
      <c r="F220" s="4"/>
      <c r="G220" s="8"/>
      <c r="H220" s="9"/>
      <c r="I220" s="9"/>
      <c r="J220" s="4"/>
      <c r="K220" s="28"/>
      <c r="L220" s="10"/>
    </row>
    <row r="221" spans="2:12" s="2" customFormat="1" x14ac:dyDescent="0.3">
      <c r="B221" s="20">
        <f>DAY(TabLancamento[[#This Row],[Data Pagto.]])</f>
        <v>0</v>
      </c>
      <c r="C221" s="20">
        <f>DAY(TabLancamento[[#This Row],[Data Vencimento]])</f>
        <v>0</v>
      </c>
      <c r="D221" s="20">
        <f>MONTH(TabLancamento[[#This Row],[Data Vencimento]])</f>
        <v>1</v>
      </c>
      <c r="E221" s="20">
        <f>IF(TabLancamento[[#This Row],[Data Pagto.]]="",0,1)</f>
        <v>0</v>
      </c>
      <c r="F221" s="4"/>
      <c r="G221" s="8"/>
      <c r="H221" s="9"/>
      <c r="I221" s="9"/>
      <c r="J221" s="4"/>
      <c r="K221" s="28"/>
      <c r="L221" s="10"/>
    </row>
    <row r="222" spans="2:12" s="2" customFormat="1" x14ac:dyDescent="0.3">
      <c r="B222" s="20">
        <f>DAY(TabLancamento[[#This Row],[Data Pagto.]])</f>
        <v>0</v>
      </c>
      <c r="C222" s="20">
        <f>DAY(TabLancamento[[#This Row],[Data Vencimento]])</f>
        <v>0</v>
      </c>
      <c r="D222" s="20">
        <f>MONTH(TabLancamento[[#This Row],[Data Vencimento]])</f>
        <v>1</v>
      </c>
      <c r="E222" s="20">
        <f>IF(TabLancamento[[#This Row],[Data Pagto.]]="",0,1)</f>
        <v>0</v>
      </c>
      <c r="F222" s="4"/>
      <c r="G222" s="8"/>
      <c r="H222" s="9"/>
      <c r="I222" s="9"/>
      <c r="J222" s="4"/>
      <c r="K222" s="28"/>
      <c r="L222" s="10"/>
    </row>
    <row r="223" spans="2:12" s="2" customFormat="1" x14ac:dyDescent="0.3">
      <c r="B223" s="20">
        <f>DAY(TabLancamento[[#This Row],[Data Pagto.]])</f>
        <v>0</v>
      </c>
      <c r="C223" s="20">
        <f>DAY(TabLancamento[[#This Row],[Data Vencimento]])</f>
        <v>0</v>
      </c>
      <c r="D223" s="20">
        <f>MONTH(TabLancamento[[#This Row],[Data Vencimento]])</f>
        <v>1</v>
      </c>
      <c r="E223" s="20">
        <f>IF(TabLancamento[[#This Row],[Data Pagto.]]="",0,1)</f>
        <v>0</v>
      </c>
      <c r="F223" s="4"/>
      <c r="G223" s="8"/>
      <c r="H223" s="9"/>
      <c r="I223" s="9"/>
      <c r="J223" s="4"/>
      <c r="K223" s="28"/>
      <c r="L223" s="10"/>
    </row>
    <row r="224" spans="2:12" s="2" customFormat="1" x14ac:dyDescent="0.3">
      <c r="B224" s="20">
        <f>DAY(TabLancamento[[#This Row],[Data Pagto.]])</f>
        <v>0</v>
      </c>
      <c r="C224" s="20">
        <f>DAY(TabLancamento[[#This Row],[Data Vencimento]])</f>
        <v>0</v>
      </c>
      <c r="D224" s="20">
        <f>MONTH(TabLancamento[[#This Row],[Data Vencimento]])</f>
        <v>1</v>
      </c>
      <c r="E224" s="20">
        <f>IF(TabLancamento[[#This Row],[Data Pagto.]]="",0,1)</f>
        <v>0</v>
      </c>
      <c r="F224" s="4"/>
      <c r="G224" s="8"/>
      <c r="H224" s="9"/>
      <c r="I224" s="9"/>
      <c r="J224" s="4"/>
      <c r="K224" s="28"/>
      <c r="L224" s="10"/>
    </row>
    <row r="225" spans="2:12" s="2" customFormat="1" x14ac:dyDescent="0.3">
      <c r="B225" s="20">
        <f>DAY(TabLancamento[[#This Row],[Data Pagto.]])</f>
        <v>0</v>
      </c>
      <c r="C225" s="20">
        <f>DAY(TabLancamento[[#This Row],[Data Vencimento]])</f>
        <v>0</v>
      </c>
      <c r="D225" s="20">
        <f>MONTH(TabLancamento[[#This Row],[Data Vencimento]])</f>
        <v>1</v>
      </c>
      <c r="E225" s="20">
        <f>IF(TabLancamento[[#This Row],[Data Pagto.]]="",0,1)</f>
        <v>0</v>
      </c>
      <c r="F225" s="4"/>
      <c r="G225" s="8"/>
      <c r="H225" s="9"/>
      <c r="I225" s="9"/>
      <c r="J225" s="4"/>
      <c r="K225" s="28"/>
      <c r="L225" s="10"/>
    </row>
    <row r="226" spans="2:12" s="2" customFormat="1" x14ac:dyDescent="0.3">
      <c r="B226" s="20">
        <f>DAY(TabLancamento[[#This Row],[Data Pagto.]])</f>
        <v>0</v>
      </c>
      <c r="C226" s="20">
        <f>DAY(TabLancamento[[#This Row],[Data Vencimento]])</f>
        <v>0</v>
      </c>
      <c r="D226" s="20">
        <f>MONTH(TabLancamento[[#This Row],[Data Vencimento]])</f>
        <v>1</v>
      </c>
      <c r="E226" s="20">
        <f>IF(TabLancamento[[#This Row],[Data Pagto.]]="",0,1)</f>
        <v>0</v>
      </c>
      <c r="F226" s="4"/>
      <c r="G226" s="8"/>
      <c r="H226" s="9"/>
      <c r="I226" s="9"/>
      <c r="J226" s="4"/>
      <c r="K226" s="28"/>
      <c r="L226" s="10"/>
    </row>
    <row r="227" spans="2:12" s="2" customFormat="1" x14ac:dyDescent="0.3">
      <c r="B227" s="20">
        <f>DAY(TabLancamento[[#This Row],[Data Pagto.]])</f>
        <v>0</v>
      </c>
      <c r="C227" s="20">
        <f>DAY(TabLancamento[[#This Row],[Data Vencimento]])</f>
        <v>0</v>
      </c>
      <c r="D227" s="20">
        <f>MONTH(TabLancamento[[#This Row],[Data Vencimento]])</f>
        <v>1</v>
      </c>
      <c r="E227" s="20">
        <f>IF(TabLancamento[[#This Row],[Data Pagto.]]="",0,1)</f>
        <v>0</v>
      </c>
      <c r="F227" s="9"/>
      <c r="G227" s="8"/>
      <c r="H227" s="9"/>
      <c r="I227" s="9"/>
      <c r="J227" s="4"/>
      <c r="K227" s="10"/>
      <c r="L227" s="10"/>
    </row>
    <row r="228" spans="2:12" s="2" customFormat="1" x14ac:dyDescent="0.3">
      <c r="B228" s="20">
        <f>DAY(TabLancamento[[#This Row],[Data Pagto.]])</f>
        <v>0</v>
      </c>
      <c r="C228" s="20">
        <f>DAY(TabLancamento[[#This Row],[Data Vencimento]])</f>
        <v>0</v>
      </c>
      <c r="D228" s="20">
        <f>MONTH(TabLancamento[[#This Row],[Data Vencimento]])</f>
        <v>1</v>
      </c>
      <c r="E228" s="20">
        <f>IF(TabLancamento[[#This Row],[Data Pagto.]]="",0,1)</f>
        <v>0</v>
      </c>
      <c r="F228" s="9"/>
      <c r="G228" s="8"/>
      <c r="H228" s="9"/>
      <c r="I228" s="9"/>
      <c r="J228" s="4"/>
      <c r="K228" s="10"/>
      <c r="L228" s="10"/>
    </row>
    <row r="229" spans="2:12" s="2" customFormat="1" x14ac:dyDescent="0.3">
      <c r="B229" s="20">
        <f>DAY(TabLancamento[[#This Row],[Data Pagto.]])</f>
        <v>0</v>
      </c>
      <c r="C229" s="20">
        <f>DAY(TabLancamento[[#This Row],[Data Vencimento]])</f>
        <v>0</v>
      </c>
      <c r="D229" s="20">
        <f>MONTH(TabLancamento[[#This Row],[Data Vencimento]])</f>
        <v>1</v>
      </c>
      <c r="E229" s="20">
        <f>IF(TabLancamento[[#This Row],[Data Pagto.]]="",0,1)</f>
        <v>0</v>
      </c>
      <c r="F229" s="9"/>
      <c r="G229" s="8"/>
      <c r="H229" s="9"/>
      <c r="I229" s="9"/>
      <c r="J229" s="4"/>
      <c r="K229" s="10"/>
      <c r="L229" s="10"/>
    </row>
    <row r="230" spans="2:12" s="2" customFormat="1" x14ac:dyDescent="0.3">
      <c r="B230" s="20">
        <f>DAY(TabLancamento[[#This Row],[Data Pagto.]])</f>
        <v>0</v>
      </c>
      <c r="C230" s="20">
        <f>DAY(TabLancamento[[#This Row],[Data Vencimento]])</f>
        <v>0</v>
      </c>
      <c r="D230" s="20">
        <f>MONTH(TabLancamento[[#This Row],[Data Vencimento]])</f>
        <v>1</v>
      </c>
      <c r="E230" s="20">
        <f>IF(TabLancamento[[#This Row],[Data Pagto.]]="",0,1)</f>
        <v>0</v>
      </c>
      <c r="F230" s="9"/>
      <c r="G230" s="8"/>
      <c r="H230" s="9"/>
      <c r="I230" s="9"/>
      <c r="J230" s="4"/>
      <c r="K230" s="10"/>
      <c r="L230" s="10"/>
    </row>
    <row r="231" spans="2:12" s="2" customFormat="1" x14ac:dyDescent="0.3">
      <c r="B231" s="20">
        <f>DAY(TabLancamento[[#This Row],[Data Pagto.]])</f>
        <v>0</v>
      </c>
      <c r="C231" s="20">
        <f>DAY(TabLancamento[[#This Row],[Data Vencimento]])</f>
        <v>0</v>
      </c>
      <c r="D231" s="20">
        <f>MONTH(TabLancamento[[#This Row],[Data Vencimento]])</f>
        <v>1</v>
      </c>
      <c r="E231" s="20">
        <f>IF(TabLancamento[[#This Row],[Data Pagto.]]="",0,1)</f>
        <v>0</v>
      </c>
      <c r="F231" s="9"/>
      <c r="G231" s="8"/>
      <c r="H231" s="9"/>
      <c r="I231" s="9"/>
      <c r="J231" s="4"/>
      <c r="K231" s="10"/>
      <c r="L231" s="10"/>
    </row>
    <row r="232" spans="2:12" s="2" customFormat="1" x14ac:dyDescent="0.3">
      <c r="B232" s="20">
        <f>DAY(TabLancamento[[#This Row],[Data Pagto.]])</f>
        <v>0</v>
      </c>
      <c r="C232" s="20">
        <f>DAY(TabLancamento[[#This Row],[Data Vencimento]])</f>
        <v>0</v>
      </c>
      <c r="D232" s="20">
        <f>MONTH(TabLancamento[[#This Row],[Data Vencimento]])</f>
        <v>1</v>
      </c>
      <c r="E232" s="20">
        <f>IF(TabLancamento[[#This Row],[Data Pagto.]]="",0,1)</f>
        <v>0</v>
      </c>
      <c r="F232" s="9"/>
      <c r="G232" s="8"/>
      <c r="H232" s="9"/>
      <c r="I232" s="9"/>
      <c r="J232" s="4"/>
      <c r="K232" s="10"/>
      <c r="L232" s="10"/>
    </row>
    <row r="233" spans="2:12" s="2" customFormat="1" x14ac:dyDescent="0.3">
      <c r="B233" s="20">
        <f>DAY(TabLancamento[[#This Row],[Data Pagto.]])</f>
        <v>0</v>
      </c>
      <c r="C233" s="20">
        <f>DAY(TabLancamento[[#This Row],[Data Vencimento]])</f>
        <v>0</v>
      </c>
      <c r="D233" s="20">
        <f>MONTH(TabLancamento[[#This Row],[Data Vencimento]])</f>
        <v>1</v>
      </c>
      <c r="E233" s="20">
        <f>IF(TabLancamento[[#This Row],[Data Pagto.]]="",0,1)</f>
        <v>0</v>
      </c>
      <c r="F233" s="9"/>
      <c r="G233" s="8"/>
      <c r="H233" s="9"/>
      <c r="I233" s="9"/>
      <c r="J233" s="4"/>
      <c r="K233" s="10"/>
      <c r="L233" s="10"/>
    </row>
    <row r="234" spans="2:12" s="2" customFormat="1" x14ac:dyDescent="0.3">
      <c r="B234" s="20">
        <f>DAY(TabLancamento[[#This Row],[Data Pagto.]])</f>
        <v>0</v>
      </c>
      <c r="C234" s="20">
        <f>DAY(TabLancamento[[#This Row],[Data Vencimento]])</f>
        <v>0</v>
      </c>
      <c r="D234" s="20">
        <f>MONTH(TabLancamento[[#This Row],[Data Vencimento]])</f>
        <v>1</v>
      </c>
      <c r="E234" s="20">
        <f>IF(TabLancamento[[#This Row],[Data Pagto.]]="",0,1)</f>
        <v>0</v>
      </c>
      <c r="F234" s="9"/>
      <c r="G234" s="8"/>
      <c r="H234" s="9"/>
      <c r="I234" s="9"/>
      <c r="J234" s="4"/>
      <c r="K234" s="10"/>
      <c r="L234" s="10"/>
    </row>
    <row r="235" spans="2:12" s="2" customFormat="1" x14ac:dyDescent="0.3">
      <c r="B235" s="20">
        <f>DAY(TabLancamento[[#This Row],[Data Pagto.]])</f>
        <v>0</v>
      </c>
      <c r="C235" s="20">
        <f>DAY(TabLancamento[[#This Row],[Data Vencimento]])</f>
        <v>0</v>
      </c>
      <c r="D235" s="20">
        <f>MONTH(TabLancamento[[#This Row],[Data Vencimento]])</f>
        <v>1</v>
      </c>
      <c r="E235" s="20">
        <f>IF(TabLancamento[[#This Row],[Data Pagto.]]="",0,1)</f>
        <v>0</v>
      </c>
      <c r="F235" s="9"/>
      <c r="G235" s="8"/>
      <c r="H235" s="9"/>
      <c r="I235" s="9"/>
      <c r="J235" s="4"/>
      <c r="K235" s="10"/>
      <c r="L235" s="10"/>
    </row>
    <row r="236" spans="2:12" s="2" customFormat="1" x14ac:dyDescent="0.3">
      <c r="B236" s="20">
        <f>DAY(TabLancamento[[#This Row],[Data Pagto.]])</f>
        <v>0</v>
      </c>
      <c r="C236" s="20">
        <f>DAY(TabLancamento[[#This Row],[Data Vencimento]])</f>
        <v>0</v>
      </c>
      <c r="D236" s="20">
        <f>MONTH(TabLancamento[[#This Row],[Data Vencimento]])</f>
        <v>1</v>
      </c>
      <c r="E236" s="20">
        <f>IF(TabLancamento[[#This Row],[Data Pagto.]]="",0,1)</f>
        <v>0</v>
      </c>
      <c r="F236" s="9"/>
      <c r="G236" s="8"/>
      <c r="H236" s="9"/>
      <c r="I236" s="9"/>
      <c r="J236" s="4"/>
      <c r="K236" s="10"/>
      <c r="L236" s="10"/>
    </row>
    <row r="237" spans="2:12" s="2" customFormat="1" x14ac:dyDescent="0.3">
      <c r="B237" s="20">
        <f>DAY(TabLancamento[[#This Row],[Data Pagto.]])</f>
        <v>0</v>
      </c>
      <c r="C237" s="20">
        <f>DAY(TabLancamento[[#This Row],[Data Vencimento]])</f>
        <v>0</v>
      </c>
      <c r="D237" s="20">
        <f>MONTH(TabLancamento[[#This Row],[Data Vencimento]])</f>
        <v>1</v>
      </c>
      <c r="E237" s="20">
        <f>IF(TabLancamento[[#This Row],[Data Pagto.]]="",0,1)</f>
        <v>0</v>
      </c>
      <c r="F237" s="9"/>
      <c r="G237" s="8"/>
      <c r="H237" s="9"/>
      <c r="I237" s="9"/>
      <c r="J237" s="4"/>
      <c r="K237" s="10"/>
      <c r="L237" s="10"/>
    </row>
    <row r="238" spans="2:12" s="2" customFormat="1" x14ac:dyDescent="0.3">
      <c r="B238" s="20">
        <f>DAY(TabLancamento[[#This Row],[Data Pagto.]])</f>
        <v>0</v>
      </c>
      <c r="C238" s="20">
        <f>DAY(TabLancamento[[#This Row],[Data Vencimento]])</f>
        <v>0</v>
      </c>
      <c r="D238" s="20">
        <f>MONTH(TabLancamento[[#This Row],[Data Vencimento]])</f>
        <v>1</v>
      </c>
      <c r="E238" s="20">
        <f>IF(TabLancamento[[#This Row],[Data Pagto.]]="",0,1)</f>
        <v>0</v>
      </c>
      <c r="F238" s="9"/>
      <c r="G238" s="8"/>
      <c r="H238" s="9"/>
      <c r="I238" s="9"/>
      <c r="J238" s="4"/>
      <c r="K238" s="10"/>
      <c r="L238" s="10"/>
    </row>
    <row r="239" spans="2:12" s="2" customFormat="1" x14ac:dyDescent="0.3">
      <c r="B239" s="20">
        <f>DAY(TabLancamento[[#This Row],[Data Pagto.]])</f>
        <v>0</v>
      </c>
      <c r="C239" s="20">
        <f>DAY(TabLancamento[[#This Row],[Data Vencimento]])</f>
        <v>0</v>
      </c>
      <c r="D239" s="20">
        <f>MONTH(TabLancamento[[#This Row],[Data Vencimento]])</f>
        <v>1</v>
      </c>
      <c r="E239" s="20">
        <f>IF(TabLancamento[[#This Row],[Data Pagto.]]="",0,1)</f>
        <v>0</v>
      </c>
      <c r="F239" s="9"/>
      <c r="G239" s="8"/>
      <c r="H239" s="9"/>
      <c r="I239" s="9"/>
      <c r="J239" s="4"/>
      <c r="K239" s="10"/>
      <c r="L239" s="10"/>
    </row>
    <row r="240" spans="2:12" s="2" customFormat="1" x14ac:dyDescent="0.3">
      <c r="B240" s="20">
        <f>DAY(TabLancamento[[#This Row],[Data Pagto.]])</f>
        <v>0</v>
      </c>
      <c r="C240" s="20">
        <f>DAY(TabLancamento[[#This Row],[Data Vencimento]])</f>
        <v>0</v>
      </c>
      <c r="D240" s="20">
        <f>MONTH(TabLancamento[[#This Row],[Data Vencimento]])</f>
        <v>1</v>
      </c>
      <c r="E240" s="20">
        <f>IF(TabLancamento[[#This Row],[Data Pagto.]]="",0,1)</f>
        <v>0</v>
      </c>
      <c r="F240" s="9"/>
      <c r="G240" s="8"/>
      <c r="H240" s="9"/>
      <c r="I240" s="9"/>
      <c r="J240" s="4"/>
      <c r="K240" s="10"/>
      <c r="L240" s="10"/>
    </row>
    <row r="241" spans="2:12" s="2" customFormat="1" x14ac:dyDescent="0.3">
      <c r="B241" s="20">
        <f>DAY(TabLancamento[[#This Row],[Data Pagto.]])</f>
        <v>0</v>
      </c>
      <c r="C241" s="20">
        <f>DAY(TabLancamento[[#This Row],[Data Vencimento]])</f>
        <v>0</v>
      </c>
      <c r="D241" s="20">
        <f>MONTH(TabLancamento[[#This Row],[Data Vencimento]])</f>
        <v>1</v>
      </c>
      <c r="E241" s="20">
        <f>IF(TabLancamento[[#This Row],[Data Pagto.]]="",0,1)</f>
        <v>0</v>
      </c>
      <c r="F241" s="9"/>
      <c r="G241" s="8"/>
      <c r="H241" s="9"/>
      <c r="I241" s="9"/>
      <c r="J241" s="4"/>
      <c r="K241" s="10"/>
      <c r="L241" s="10"/>
    </row>
    <row r="242" spans="2:12" s="2" customFormat="1" x14ac:dyDescent="0.3">
      <c r="B242" s="20">
        <f>DAY(TabLancamento[[#This Row],[Data Pagto.]])</f>
        <v>0</v>
      </c>
      <c r="C242" s="20">
        <f>DAY(TabLancamento[[#This Row],[Data Vencimento]])</f>
        <v>0</v>
      </c>
      <c r="D242" s="20">
        <f>MONTH(TabLancamento[[#This Row],[Data Vencimento]])</f>
        <v>1</v>
      </c>
      <c r="E242" s="20">
        <f>IF(TabLancamento[[#This Row],[Data Pagto.]]="",0,1)</f>
        <v>0</v>
      </c>
      <c r="F242" s="9"/>
      <c r="G242" s="8"/>
      <c r="H242" s="9"/>
      <c r="I242" s="9"/>
      <c r="J242" s="4"/>
      <c r="K242" s="10"/>
      <c r="L242" s="10"/>
    </row>
    <row r="243" spans="2:12" s="2" customFormat="1" x14ac:dyDescent="0.3">
      <c r="B243" s="20">
        <f>DAY(TabLancamento[[#This Row],[Data Pagto.]])</f>
        <v>0</v>
      </c>
      <c r="C243" s="20">
        <f>DAY(TabLancamento[[#This Row],[Data Vencimento]])</f>
        <v>0</v>
      </c>
      <c r="D243" s="20">
        <f>MONTH(TabLancamento[[#This Row],[Data Vencimento]])</f>
        <v>1</v>
      </c>
      <c r="E243" s="20">
        <f>IF(TabLancamento[[#This Row],[Data Pagto.]]="",0,1)</f>
        <v>0</v>
      </c>
      <c r="F243" s="9"/>
      <c r="G243" s="8"/>
      <c r="H243" s="9"/>
      <c r="I243" s="9"/>
      <c r="J243" s="4"/>
      <c r="K243" s="10"/>
      <c r="L243" s="10"/>
    </row>
    <row r="244" spans="2:12" s="2" customFormat="1" x14ac:dyDescent="0.3">
      <c r="B244" s="20">
        <f>DAY(TabLancamento[[#This Row],[Data Pagto.]])</f>
        <v>0</v>
      </c>
      <c r="C244" s="20">
        <f>DAY(TabLancamento[[#This Row],[Data Vencimento]])</f>
        <v>0</v>
      </c>
      <c r="D244" s="20">
        <f>MONTH(TabLancamento[[#This Row],[Data Vencimento]])</f>
        <v>1</v>
      </c>
      <c r="E244" s="20">
        <f>IF(TabLancamento[[#This Row],[Data Pagto.]]="",0,1)</f>
        <v>0</v>
      </c>
      <c r="F244" s="9"/>
      <c r="G244" s="8"/>
      <c r="H244" s="9"/>
      <c r="I244" s="9"/>
      <c r="J244" s="4"/>
      <c r="K244" s="10"/>
      <c r="L244" s="10"/>
    </row>
    <row r="245" spans="2:12" s="2" customFormat="1" x14ac:dyDescent="0.3">
      <c r="B245" s="20">
        <f>DAY(TabLancamento[[#This Row],[Data Pagto.]])</f>
        <v>0</v>
      </c>
      <c r="C245" s="20">
        <f>DAY(TabLancamento[[#This Row],[Data Vencimento]])</f>
        <v>0</v>
      </c>
      <c r="D245" s="20">
        <f>MONTH(TabLancamento[[#This Row],[Data Vencimento]])</f>
        <v>1</v>
      </c>
      <c r="E245" s="20">
        <f>IF(TabLancamento[[#This Row],[Data Pagto.]]="",0,1)</f>
        <v>0</v>
      </c>
      <c r="F245" s="9"/>
      <c r="G245" s="8"/>
      <c r="H245" s="9"/>
      <c r="I245" s="9"/>
      <c r="J245" s="4"/>
      <c r="K245" s="10"/>
      <c r="L245" s="10"/>
    </row>
    <row r="246" spans="2:12" s="2" customFormat="1" x14ac:dyDescent="0.3">
      <c r="B246" s="20">
        <f>DAY(TabLancamento[[#This Row],[Data Pagto.]])</f>
        <v>0</v>
      </c>
      <c r="C246" s="20">
        <f>DAY(TabLancamento[[#This Row],[Data Vencimento]])</f>
        <v>0</v>
      </c>
      <c r="D246" s="20">
        <f>MONTH(TabLancamento[[#This Row],[Data Vencimento]])</f>
        <v>1</v>
      </c>
      <c r="E246" s="20">
        <f>IF(TabLancamento[[#This Row],[Data Pagto.]]="",0,1)</f>
        <v>0</v>
      </c>
      <c r="F246" s="9"/>
      <c r="G246" s="8"/>
      <c r="H246" s="9"/>
      <c r="I246" s="9"/>
      <c r="J246" s="4"/>
      <c r="K246" s="10"/>
      <c r="L246" s="10"/>
    </row>
    <row r="247" spans="2:12" s="2" customFormat="1" x14ac:dyDescent="0.3">
      <c r="B247" s="20">
        <f>DAY(TabLancamento[[#This Row],[Data Pagto.]])</f>
        <v>0</v>
      </c>
      <c r="C247" s="20">
        <f>DAY(TabLancamento[[#This Row],[Data Vencimento]])</f>
        <v>0</v>
      </c>
      <c r="D247" s="20">
        <f>MONTH(TabLancamento[[#This Row],[Data Vencimento]])</f>
        <v>1</v>
      </c>
      <c r="E247" s="20">
        <f>IF(TabLancamento[[#This Row],[Data Pagto.]]="",0,1)</f>
        <v>0</v>
      </c>
      <c r="F247" s="9"/>
      <c r="G247" s="8"/>
      <c r="H247" s="9"/>
      <c r="I247" s="9"/>
      <c r="J247" s="4"/>
      <c r="K247" s="10"/>
      <c r="L247" s="10"/>
    </row>
    <row r="248" spans="2:12" s="2" customFormat="1" x14ac:dyDescent="0.3">
      <c r="B248" s="20">
        <f>DAY(TabLancamento[[#This Row],[Data Pagto.]])</f>
        <v>0</v>
      </c>
      <c r="C248" s="20">
        <f>DAY(TabLancamento[[#This Row],[Data Vencimento]])</f>
        <v>0</v>
      </c>
      <c r="D248" s="20">
        <f>MONTH(TabLancamento[[#This Row],[Data Vencimento]])</f>
        <v>1</v>
      </c>
      <c r="E248" s="20">
        <f>IF(TabLancamento[[#This Row],[Data Pagto.]]="",0,1)</f>
        <v>0</v>
      </c>
      <c r="F248" s="9"/>
      <c r="G248" s="8"/>
      <c r="H248" s="9"/>
      <c r="I248" s="9"/>
      <c r="J248" s="4"/>
      <c r="K248" s="10"/>
      <c r="L248" s="10"/>
    </row>
    <row r="249" spans="2:12" s="2" customFormat="1" x14ac:dyDescent="0.3">
      <c r="B249" s="20">
        <f>DAY(TabLancamento[[#This Row],[Data Pagto.]])</f>
        <v>0</v>
      </c>
      <c r="C249" s="20">
        <f>DAY(TabLancamento[[#This Row],[Data Vencimento]])</f>
        <v>0</v>
      </c>
      <c r="D249" s="20">
        <f>MONTH(TabLancamento[[#This Row],[Data Vencimento]])</f>
        <v>1</v>
      </c>
      <c r="E249" s="20">
        <f>IF(TabLancamento[[#This Row],[Data Pagto.]]="",0,1)</f>
        <v>0</v>
      </c>
      <c r="F249" s="9"/>
      <c r="G249" s="8"/>
      <c r="H249" s="9"/>
      <c r="I249" s="9"/>
      <c r="J249" s="4"/>
      <c r="K249" s="10"/>
      <c r="L249" s="10"/>
    </row>
    <row r="250" spans="2:12" s="2" customFormat="1" x14ac:dyDescent="0.3">
      <c r="B250" s="20">
        <f>DAY(TabLancamento[[#This Row],[Data Pagto.]])</f>
        <v>0</v>
      </c>
      <c r="C250" s="20">
        <f>DAY(TabLancamento[[#This Row],[Data Vencimento]])</f>
        <v>0</v>
      </c>
      <c r="D250" s="20">
        <f>MONTH(TabLancamento[[#This Row],[Data Vencimento]])</f>
        <v>1</v>
      </c>
      <c r="E250" s="20">
        <f>IF(TabLancamento[[#This Row],[Data Pagto.]]="",0,1)</f>
        <v>0</v>
      </c>
      <c r="F250" s="9"/>
      <c r="G250" s="8"/>
      <c r="H250" s="9"/>
      <c r="I250" s="9"/>
      <c r="J250" s="4"/>
      <c r="K250" s="10"/>
      <c r="L250" s="10"/>
    </row>
    <row r="251" spans="2:12" s="2" customFormat="1" x14ac:dyDescent="0.3">
      <c r="B251" s="20">
        <f>DAY(TabLancamento[[#This Row],[Data Pagto.]])</f>
        <v>0</v>
      </c>
      <c r="C251" s="20">
        <f>DAY(TabLancamento[[#This Row],[Data Vencimento]])</f>
        <v>0</v>
      </c>
      <c r="D251" s="20">
        <f>MONTH(TabLancamento[[#This Row],[Data Vencimento]])</f>
        <v>1</v>
      </c>
      <c r="E251" s="20">
        <f>IF(TabLancamento[[#This Row],[Data Pagto.]]="",0,1)</f>
        <v>0</v>
      </c>
      <c r="F251" s="9"/>
      <c r="G251" s="8"/>
      <c r="H251" s="9"/>
      <c r="I251" s="9"/>
      <c r="J251" s="4"/>
      <c r="K251" s="10"/>
      <c r="L251" s="10"/>
    </row>
    <row r="252" spans="2:12" s="2" customFormat="1" x14ac:dyDescent="0.3">
      <c r="B252" s="20">
        <f>DAY(TabLancamento[[#This Row],[Data Pagto.]])</f>
        <v>0</v>
      </c>
      <c r="C252" s="20">
        <f>DAY(TabLancamento[[#This Row],[Data Vencimento]])</f>
        <v>0</v>
      </c>
      <c r="D252" s="20">
        <f>MONTH(TabLancamento[[#This Row],[Data Vencimento]])</f>
        <v>1</v>
      </c>
      <c r="E252" s="20">
        <f>IF(TabLancamento[[#This Row],[Data Pagto.]]="",0,1)</f>
        <v>0</v>
      </c>
      <c r="F252" s="9"/>
      <c r="G252" s="8"/>
      <c r="H252" s="9"/>
      <c r="I252" s="9"/>
      <c r="J252" s="4"/>
      <c r="K252" s="10"/>
      <c r="L252" s="10"/>
    </row>
    <row r="253" spans="2:12" s="2" customFormat="1" x14ac:dyDescent="0.3">
      <c r="B253" s="20">
        <f>DAY(TabLancamento[[#This Row],[Data Pagto.]])</f>
        <v>0</v>
      </c>
      <c r="C253" s="20">
        <f>DAY(TabLancamento[[#This Row],[Data Vencimento]])</f>
        <v>0</v>
      </c>
      <c r="D253" s="20">
        <f>MONTH(TabLancamento[[#This Row],[Data Vencimento]])</f>
        <v>1</v>
      </c>
      <c r="E253" s="20">
        <f>IF(TabLancamento[[#This Row],[Data Pagto.]]="",0,1)</f>
        <v>0</v>
      </c>
      <c r="F253" s="9"/>
      <c r="G253" s="8"/>
      <c r="H253" s="9"/>
      <c r="I253" s="9"/>
      <c r="J253" s="4"/>
      <c r="K253" s="10"/>
      <c r="L253" s="10"/>
    </row>
    <row r="254" spans="2:12" s="2" customFormat="1" x14ac:dyDescent="0.3">
      <c r="B254" s="20">
        <f>DAY(TabLancamento[[#This Row],[Data Pagto.]])</f>
        <v>0</v>
      </c>
      <c r="C254" s="20">
        <f>DAY(TabLancamento[[#This Row],[Data Vencimento]])</f>
        <v>0</v>
      </c>
      <c r="D254" s="20">
        <f>MONTH(TabLancamento[[#This Row],[Data Vencimento]])</f>
        <v>1</v>
      </c>
      <c r="E254" s="20">
        <f>IF(TabLancamento[[#This Row],[Data Pagto.]]="",0,1)</f>
        <v>0</v>
      </c>
      <c r="F254" s="9"/>
      <c r="G254" s="8"/>
      <c r="H254" s="9"/>
      <c r="I254" s="9"/>
      <c r="J254" s="4"/>
      <c r="K254" s="10"/>
      <c r="L254" s="10"/>
    </row>
    <row r="255" spans="2:12" s="2" customFormat="1" x14ac:dyDescent="0.3">
      <c r="B255" s="20">
        <f>DAY(TabLancamento[[#This Row],[Data Pagto.]])</f>
        <v>0</v>
      </c>
      <c r="C255" s="20">
        <f>DAY(TabLancamento[[#This Row],[Data Vencimento]])</f>
        <v>0</v>
      </c>
      <c r="D255" s="20">
        <f>MONTH(TabLancamento[[#This Row],[Data Vencimento]])</f>
        <v>1</v>
      </c>
      <c r="E255" s="20">
        <f>IF(TabLancamento[[#This Row],[Data Pagto.]]="",0,1)</f>
        <v>0</v>
      </c>
      <c r="F255" s="9"/>
      <c r="G255" s="8"/>
      <c r="H255" s="9"/>
      <c r="I255" s="9"/>
      <c r="J255" s="4"/>
      <c r="K255" s="10"/>
      <c r="L255" s="10"/>
    </row>
    <row r="256" spans="2:12" s="2" customFormat="1" x14ac:dyDescent="0.3">
      <c r="B256" s="20">
        <f>DAY(TabLancamento[[#This Row],[Data Pagto.]])</f>
        <v>0</v>
      </c>
      <c r="C256" s="20">
        <f>DAY(TabLancamento[[#This Row],[Data Vencimento]])</f>
        <v>0</v>
      </c>
      <c r="D256" s="20">
        <f>MONTH(TabLancamento[[#This Row],[Data Vencimento]])</f>
        <v>1</v>
      </c>
      <c r="E256" s="20">
        <f>IF(TabLancamento[[#This Row],[Data Pagto.]]="",0,1)</f>
        <v>0</v>
      </c>
      <c r="F256" s="9"/>
      <c r="G256" s="8"/>
      <c r="H256" s="9"/>
      <c r="I256" s="9"/>
      <c r="J256" s="4"/>
      <c r="K256" s="10"/>
      <c r="L256" s="10"/>
    </row>
    <row r="257" spans="2:12" s="2" customFormat="1" x14ac:dyDescent="0.3">
      <c r="B257" s="20">
        <f>DAY(TabLancamento[[#This Row],[Data Pagto.]])</f>
        <v>0</v>
      </c>
      <c r="C257" s="20">
        <f>DAY(TabLancamento[[#This Row],[Data Vencimento]])</f>
        <v>0</v>
      </c>
      <c r="D257" s="20">
        <f>MONTH(TabLancamento[[#This Row],[Data Vencimento]])</f>
        <v>1</v>
      </c>
      <c r="E257" s="20">
        <f>IF(TabLancamento[[#This Row],[Data Pagto.]]="",0,1)</f>
        <v>0</v>
      </c>
      <c r="F257" s="9"/>
      <c r="G257" s="8"/>
      <c r="H257" s="9"/>
      <c r="I257" s="9"/>
      <c r="J257" s="4"/>
      <c r="K257" s="10"/>
      <c r="L257" s="10"/>
    </row>
    <row r="258" spans="2:12" s="2" customFormat="1" x14ac:dyDescent="0.3">
      <c r="B258" s="20">
        <f>DAY(TabLancamento[[#This Row],[Data Pagto.]])</f>
        <v>0</v>
      </c>
      <c r="C258" s="20">
        <f>DAY(TabLancamento[[#This Row],[Data Vencimento]])</f>
        <v>0</v>
      </c>
      <c r="D258" s="20">
        <f>MONTH(TabLancamento[[#This Row],[Data Vencimento]])</f>
        <v>1</v>
      </c>
      <c r="E258" s="20">
        <f>IF(TabLancamento[[#This Row],[Data Pagto.]]="",0,1)</f>
        <v>0</v>
      </c>
      <c r="F258" s="9"/>
      <c r="G258" s="8"/>
      <c r="H258" s="9"/>
      <c r="I258" s="9"/>
      <c r="J258" s="4"/>
      <c r="K258" s="10"/>
      <c r="L258" s="10"/>
    </row>
    <row r="259" spans="2:12" s="2" customFormat="1" x14ac:dyDescent="0.3">
      <c r="B259" s="20">
        <f>DAY(TabLancamento[[#This Row],[Data Pagto.]])</f>
        <v>0</v>
      </c>
      <c r="C259" s="20">
        <f>DAY(TabLancamento[[#This Row],[Data Vencimento]])</f>
        <v>0</v>
      </c>
      <c r="D259" s="20">
        <f>MONTH(TabLancamento[[#This Row],[Data Vencimento]])</f>
        <v>1</v>
      </c>
      <c r="E259" s="20">
        <f>IF(TabLancamento[[#This Row],[Data Pagto.]]="",0,1)</f>
        <v>0</v>
      </c>
      <c r="F259" s="9"/>
      <c r="G259" s="8"/>
      <c r="H259" s="9"/>
      <c r="I259" s="9"/>
      <c r="J259" s="4"/>
      <c r="K259" s="10"/>
      <c r="L259" s="10"/>
    </row>
    <row r="260" spans="2:12" s="2" customFormat="1" x14ac:dyDescent="0.3">
      <c r="B260" s="20">
        <f>DAY(TabLancamento[[#This Row],[Data Pagto.]])</f>
        <v>0</v>
      </c>
      <c r="C260" s="20">
        <f>DAY(TabLancamento[[#This Row],[Data Vencimento]])</f>
        <v>0</v>
      </c>
      <c r="D260" s="20">
        <f>MONTH(TabLancamento[[#This Row],[Data Vencimento]])</f>
        <v>1</v>
      </c>
      <c r="E260" s="20">
        <f>IF(TabLancamento[[#This Row],[Data Pagto.]]="",0,1)</f>
        <v>0</v>
      </c>
      <c r="F260" s="9"/>
      <c r="G260" s="8"/>
      <c r="H260" s="9"/>
      <c r="I260" s="9"/>
      <c r="J260" s="4"/>
      <c r="K260" s="10"/>
      <c r="L260" s="10"/>
    </row>
    <row r="261" spans="2:12" s="2" customFormat="1" x14ac:dyDescent="0.3">
      <c r="B261" s="20">
        <f>DAY(TabLancamento[[#This Row],[Data Pagto.]])</f>
        <v>0</v>
      </c>
      <c r="C261" s="20">
        <f>DAY(TabLancamento[[#This Row],[Data Vencimento]])</f>
        <v>0</v>
      </c>
      <c r="D261" s="20">
        <f>MONTH(TabLancamento[[#This Row],[Data Vencimento]])</f>
        <v>1</v>
      </c>
      <c r="E261" s="20">
        <f>IF(TabLancamento[[#This Row],[Data Pagto.]]="",0,1)</f>
        <v>0</v>
      </c>
      <c r="F261" s="9"/>
      <c r="G261" s="8"/>
      <c r="H261" s="9"/>
      <c r="I261" s="9"/>
      <c r="J261" s="4"/>
      <c r="K261" s="10"/>
      <c r="L261" s="10"/>
    </row>
    <row r="262" spans="2:12" s="2" customFormat="1" x14ac:dyDescent="0.3">
      <c r="B262" s="20">
        <f>DAY(TabLancamento[[#This Row],[Data Pagto.]])</f>
        <v>0</v>
      </c>
      <c r="C262" s="20">
        <f>DAY(TabLancamento[[#This Row],[Data Vencimento]])</f>
        <v>0</v>
      </c>
      <c r="D262" s="20">
        <f>MONTH(TabLancamento[[#This Row],[Data Vencimento]])</f>
        <v>1</v>
      </c>
      <c r="E262" s="20">
        <f>IF(TabLancamento[[#This Row],[Data Pagto.]]="",0,1)</f>
        <v>0</v>
      </c>
      <c r="F262" s="9"/>
      <c r="G262" s="8"/>
      <c r="H262" s="9"/>
      <c r="I262" s="9"/>
      <c r="J262" s="4"/>
      <c r="K262" s="10"/>
      <c r="L262" s="10"/>
    </row>
    <row r="263" spans="2:12" s="2" customFormat="1" x14ac:dyDescent="0.3">
      <c r="B263" s="20">
        <f>DAY(TabLancamento[[#This Row],[Data Pagto.]])</f>
        <v>0</v>
      </c>
      <c r="C263" s="20">
        <f>DAY(TabLancamento[[#This Row],[Data Vencimento]])</f>
        <v>0</v>
      </c>
      <c r="D263" s="20">
        <f>MONTH(TabLancamento[[#This Row],[Data Vencimento]])</f>
        <v>1</v>
      </c>
      <c r="E263" s="20">
        <f>IF(TabLancamento[[#This Row],[Data Pagto.]]="",0,1)</f>
        <v>0</v>
      </c>
      <c r="F263" s="9"/>
      <c r="G263" s="8"/>
      <c r="H263" s="9"/>
      <c r="I263" s="9"/>
      <c r="J263" s="4"/>
      <c r="K263" s="10"/>
      <c r="L263" s="10"/>
    </row>
    <row r="264" spans="2:12" s="2" customFormat="1" x14ac:dyDescent="0.3">
      <c r="B264" s="20">
        <f>DAY(TabLancamento[[#This Row],[Data Pagto.]])</f>
        <v>0</v>
      </c>
      <c r="C264" s="20">
        <f>DAY(TabLancamento[[#This Row],[Data Vencimento]])</f>
        <v>0</v>
      </c>
      <c r="D264" s="20">
        <f>MONTH(TabLancamento[[#This Row],[Data Vencimento]])</f>
        <v>1</v>
      </c>
      <c r="E264" s="20">
        <f>IF(TabLancamento[[#This Row],[Data Pagto.]]="",0,1)</f>
        <v>0</v>
      </c>
      <c r="F264" s="9"/>
      <c r="G264" s="8"/>
      <c r="H264" s="9"/>
      <c r="I264" s="9"/>
      <c r="J264" s="4"/>
      <c r="K264" s="10"/>
      <c r="L264" s="10"/>
    </row>
    <row r="265" spans="2:12" s="2" customFormat="1" x14ac:dyDescent="0.3">
      <c r="B265" s="20">
        <f>DAY(TabLancamento[[#This Row],[Data Pagto.]])</f>
        <v>0</v>
      </c>
      <c r="C265" s="20">
        <f>DAY(TabLancamento[[#This Row],[Data Vencimento]])</f>
        <v>0</v>
      </c>
      <c r="D265" s="20">
        <f>MONTH(TabLancamento[[#This Row],[Data Vencimento]])</f>
        <v>1</v>
      </c>
      <c r="E265" s="20">
        <f>IF(TabLancamento[[#This Row],[Data Pagto.]]="",0,1)</f>
        <v>0</v>
      </c>
      <c r="F265" s="9"/>
      <c r="G265" s="8"/>
      <c r="H265" s="9"/>
      <c r="I265" s="9"/>
      <c r="J265" s="4"/>
      <c r="K265" s="10"/>
      <c r="L265" s="10"/>
    </row>
    <row r="266" spans="2:12" s="2" customFormat="1" x14ac:dyDescent="0.3">
      <c r="B266" s="20">
        <f>DAY(TabLancamento[[#This Row],[Data Pagto.]])</f>
        <v>0</v>
      </c>
      <c r="C266" s="20">
        <f>DAY(TabLancamento[[#This Row],[Data Vencimento]])</f>
        <v>0</v>
      </c>
      <c r="D266" s="20">
        <f>MONTH(TabLancamento[[#This Row],[Data Vencimento]])</f>
        <v>1</v>
      </c>
      <c r="E266" s="20">
        <f>IF(TabLancamento[[#This Row],[Data Pagto.]]="",0,1)</f>
        <v>0</v>
      </c>
      <c r="F266" s="9"/>
      <c r="G266" s="8"/>
      <c r="H266" s="9"/>
      <c r="I266" s="9"/>
      <c r="J266" s="4"/>
      <c r="K266" s="10"/>
      <c r="L266" s="10"/>
    </row>
    <row r="267" spans="2:12" s="2" customFormat="1" x14ac:dyDescent="0.3">
      <c r="B267" s="20">
        <f>DAY(TabLancamento[[#This Row],[Data Pagto.]])</f>
        <v>0</v>
      </c>
      <c r="C267" s="20">
        <f>DAY(TabLancamento[[#This Row],[Data Vencimento]])</f>
        <v>0</v>
      </c>
      <c r="D267" s="20">
        <f>MONTH(TabLancamento[[#This Row],[Data Vencimento]])</f>
        <v>1</v>
      </c>
      <c r="E267" s="20">
        <f>IF(TabLancamento[[#This Row],[Data Pagto.]]="",0,1)</f>
        <v>0</v>
      </c>
      <c r="F267" s="9"/>
      <c r="G267" s="8"/>
      <c r="H267" s="9"/>
      <c r="I267" s="9"/>
      <c r="J267" s="4"/>
      <c r="K267" s="10"/>
      <c r="L267" s="10"/>
    </row>
    <row r="268" spans="2:12" s="2" customFormat="1" x14ac:dyDescent="0.3">
      <c r="B268" s="20">
        <f>DAY(TabLancamento[[#This Row],[Data Pagto.]])</f>
        <v>0</v>
      </c>
      <c r="C268" s="20">
        <f>DAY(TabLancamento[[#This Row],[Data Vencimento]])</f>
        <v>0</v>
      </c>
      <c r="D268" s="20">
        <f>MONTH(TabLancamento[[#This Row],[Data Vencimento]])</f>
        <v>1</v>
      </c>
      <c r="E268" s="20">
        <f>IF(TabLancamento[[#This Row],[Data Pagto.]]="",0,1)</f>
        <v>0</v>
      </c>
      <c r="F268" s="9"/>
      <c r="G268" s="8"/>
      <c r="H268" s="9"/>
      <c r="I268" s="9"/>
      <c r="J268" s="4"/>
      <c r="K268" s="10"/>
      <c r="L268" s="10"/>
    </row>
    <row r="269" spans="2:12" s="2" customFormat="1" x14ac:dyDescent="0.3">
      <c r="B269" s="20">
        <f>DAY(TabLancamento[[#This Row],[Data Pagto.]])</f>
        <v>0</v>
      </c>
      <c r="C269" s="20">
        <f>DAY(TabLancamento[[#This Row],[Data Vencimento]])</f>
        <v>0</v>
      </c>
      <c r="D269" s="20">
        <f>MONTH(TabLancamento[[#This Row],[Data Vencimento]])</f>
        <v>1</v>
      </c>
      <c r="E269" s="20">
        <f>IF(TabLancamento[[#This Row],[Data Pagto.]]="",0,1)</f>
        <v>0</v>
      </c>
      <c r="F269" s="9"/>
      <c r="G269" s="8"/>
      <c r="H269" s="9"/>
      <c r="I269" s="9"/>
      <c r="J269" s="4"/>
      <c r="K269" s="10"/>
      <c r="L269" s="10"/>
    </row>
    <row r="270" spans="2:12" s="2" customFormat="1" x14ac:dyDescent="0.3">
      <c r="B270" s="20">
        <f>DAY(TabLancamento[[#This Row],[Data Pagto.]])</f>
        <v>0</v>
      </c>
      <c r="C270" s="20">
        <f>DAY(TabLancamento[[#This Row],[Data Vencimento]])</f>
        <v>0</v>
      </c>
      <c r="D270" s="20">
        <f>MONTH(TabLancamento[[#This Row],[Data Vencimento]])</f>
        <v>1</v>
      </c>
      <c r="E270" s="20">
        <f>IF(TabLancamento[[#This Row],[Data Pagto.]]="",0,1)</f>
        <v>0</v>
      </c>
      <c r="F270" s="9"/>
      <c r="G270" s="8"/>
      <c r="H270" s="9"/>
      <c r="I270" s="9"/>
      <c r="J270" s="4"/>
      <c r="K270" s="10"/>
      <c r="L270" s="10"/>
    </row>
    <row r="271" spans="2:12" s="2" customFormat="1" x14ac:dyDescent="0.3">
      <c r="B271" s="20">
        <f>DAY(TabLancamento[[#This Row],[Data Pagto.]])</f>
        <v>0</v>
      </c>
      <c r="C271" s="20">
        <f>DAY(TabLancamento[[#This Row],[Data Vencimento]])</f>
        <v>0</v>
      </c>
      <c r="D271" s="20">
        <f>MONTH(TabLancamento[[#This Row],[Data Vencimento]])</f>
        <v>1</v>
      </c>
      <c r="E271" s="20">
        <f>IF(TabLancamento[[#This Row],[Data Pagto.]]="",0,1)</f>
        <v>0</v>
      </c>
      <c r="F271" s="9"/>
      <c r="G271" s="8"/>
      <c r="H271" s="9"/>
      <c r="I271" s="9"/>
      <c r="J271" s="4"/>
      <c r="K271" s="10"/>
      <c r="L271" s="10"/>
    </row>
    <row r="272" spans="2:12" s="2" customFormat="1" x14ac:dyDescent="0.3">
      <c r="B272" s="20">
        <f>DAY(TabLancamento[[#This Row],[Data Pagto.]])</f>
        <v>0</v>
      </c>
      <c r="C272" s="20">
        <f>DAY(TabLancamento[[#This Row],[Data Vencimento]])</f>
        <v>0</v>
      </c>
      <c r="D272" s="20">
        <f>MONTH(TabLancamento[[#This Row],[Data Vencimento]])</f>
        <v>1</v>
      </c>
      <c r="E272" s="20">
        <f>IF(TabLancamento[[#This Row],[Data Pagto.]]="",0,1)</f>
        <v>0</v>
      </c>
      <c r="F272" s="9"/>
      <c r="G272" s="8"/>
      <c r="H272" s="9"/>
      <c r="I272" s="9"/>
      <c r="J272" s="4"/>
      <c r="K272" s="10"/>
      <c r="L272" s="10"/>
    </row>
    <row r="273" spans="2:12" s="2" customFormat="1" x14ac:dyDescent="0.3">
      <c r="B273" s="20">
        <f>DAY(TabLancamento[[#This Row],[Data Pagto.]])</f>
        <v>0</v>
      </c>
      <c r="C273" s="20">
        <f>DAY(TabLancamento[[#This Row],[Data Vencimento]])</f>
        <v>0</v>
      </c>
      <c r="D273" s="20">
        <f>MONTH(TabLancamento[[#This Row],[Data Vencimento]])</f>
        <v>1</v>
      </c>
      <c r="E273" s="20">
        <f>IF(TabLancamento[[#This Row],[Data Pagto.]]="",0,1)</f>
        <v>0</v>
      </c>
      <c r="F273" s="9"/>
      <c r="G273" s="8"/>
      <c r="H273" s="9"/>
      <c r="I273" s="9"/>
      <c r="J273" s="4"/>
      <c r="K273" s="10"/>
      <c r="L273" s="10"/>
    </row>
    <row r="274" spans="2:12" s="2" customFormat="1" x14ac:dyDescent="0.3">
      <c r="B274" s="20">
        <f>DAY(TabLancamento[[#This Row],[Data Pagto.]])</f>
        <v>0</v>
      </c>
      <c r="C274" s="20">
        <f>DAY(TabLancamento[[#This Row],[Data Vencimento]])</f>
        <v>0</v>
      </c>
      <c r="D274" s="20">
        <f>MONTH(TabLancamento[[#This Row],[Data Vencimento]])</f>
        <v>1</v>
      </c>
      <c r="E274" s="20">
        <f>IF(TabLancamento[[#This Row],[Data Pagto.]]="",0,1)</f>
        <v>0</v>
      </c>
      <c r="F274" s="9"/>
      <c r="G274" s="8"/>
      <c r="H274" s="9"/>
      <c r="I274" s="9"/>
      <c r="J274" s="4"/>
      <c r="K274" s="10"/>
      <c r="L274" s="10"/>
    </row>
    <row r="275" spans="2:12" s="2" customFormat="1" x14ac:dyDescent="0.3">
      <c r="B275" s="20">
        <f>DAY(TabLancamento[[#This Row],[Data Pagto.]])</f>
        <v>0</v>
      </c>
      <c r="C275" s="20">
        <f>DAY(TabLancamento[[#This Row],[Data Vencimento]])</f>
        <v>0</v>
      </c>
      <c r="D275" s="20">
        <f>MONTH(TabLancamento[[#This Row],[Data Vencimento]])</f>
        <v>1</v>
      </c>
      <c r="E275" s="20">
        <f>IF(TabLancamento[[#This Row],[Data Pagto.]]="",0,1)</f>
        <v>0</v>
      </c>
      <c r="F275" s="9"/>
      <c r="G275" s="8"/>
      <c r="H275" s="9"/>
      <c r="I275" s="9"/>
      <c r="J275" s="4"/>
      <c r="K275" s="10"/>
      <c r="L275" s="10"/>
    </row>
    <row r="276" spans="2:12" s="2" customFormat="1" x14ac:dyDescent="0.3">
      <c r="B276" s="20">
        <f>DAY(TabLancamento[[#This Row],[Data Pagto.]])</f>
        <v>0</v>
      </c>
      <c r="C276" s="20">
        <f>DAY(TabLancamento[[#This Row],[Data Vencimento]])</f>
        <v>0</v>
      </c>
      <c r="D276" s="20">
        <f>MONTH(TabLancamento[[#This Row],[Data Vencimento]])</f>
        <v>1</v>
      </c>
      <c r="E276" s="20">
        <f>IF(TabLancamento[[#This Row],[Data Pagto.]]="",0,1)</f>
        <v>0</v>
      </c>
      <c r="F276" s="9"/>
      <c r="G276" s="8"/>
      <c r="H276" s="9"/>
      <c r="I276" s="9"/>
      <c r="J276" s="4"/>
      <c r="K276" s="10"/>
      <c r="L276" s="10"/>
    </row>
    <row r="277" spans="2:12" s="2" customFormat="1" x14ac:dyDescent="0.3">
      <c r="B277" s="20">
        <f>DAY(TabLancamento[[#This Row],[Data Pagto.]])</f>
        <v>0</v>
      </c>
      <c r="C277" s="20">
        <f>DAY(TabLancamento[[#This Row],[Data Vencimento]])</f>
        <v>0</v>
      </c>
      <c r="D277" s="20">
        <f>MONTH(TabLancamento[[#This Row],[Data Vencimento]])</f>
        <v>1</v>
      </c>
      <c r="E277" s="20">
        <f>IF(TabLancamento[[#This Row],[Data Pagto.]]="",0,1)</f>
        <v>0</v>
      </c>
      <c r="F277" s="9"/>
      <c r="G277" s="8"/>
      <c r="H277" s="9"/>
      <c r="I277" s="9"/>
      <c r="J277" s="4"/>
      <c r="K277" s="10"/>
      <c r="L277" s="10"/>
    </row>
    <row r="278" spans="2:12" s="2" customFormat="1" x14ac:dyDescent="0.3">
      <c r="B278" s="20">
        <f>DAY(TabLancamento[[#This Row],[Data Pagto.]])</f>
        <v>0</v>
      </c>
      <c r="C278" s="20">
        <f>DAY(TabLancamento[[#This Row],[Data Vencimento]])</f>
        <v>0</v>
      </c>
      <c r="D278" s="20">
        <f>MONTH(TabLancamento[[#This Row],[Data Vencimento]])</f>
        <v>1</v>
      </c>
      <c r="E278" s="20">
        <f>IF(TabLancamento[[#This Row],[Data Pagto.]]="",0,1)</f>
        <v>0</v>
      </c>
      <c r="F278" s="9"/>
      <c r="G278" s="8"/>
      <c r="H278" s="9"/>
      <c r="I278" s="9"/>
      <c r="J278" s="4"/>
      <c r="K278" s="10"/>
      <c r="L278" s="10"/>
    </row>
    <row r="279" spans="2:12" s="2" customFormat="1" x14ac:dyDescent="0.3">
      <c r="B279" s="20">
        <f>DAY(TabLancamento[[#This Row],[Data Pagto.]])</f>
        <v>0</v>
      </c>
      <c r="C279" s="20">
        <f>DAY(TabLancamento[[#This Row],[Data Vencimento]])</f>
        <v>0</v>
      </c>
      <c r="D279" s="20">
        <f>MONTH(TabLancamento[[#This Row],[Data Vencimento]])</f>
        <v>1</v>
      </c>
      <c r="E279" s="20">
        <f>IF(TabLancamento[[#This Row],[Data Pagto.]]="",0,1)</f>
        <v>0</v>
      </c>
      <c r="F279" s="9"/>
      <c r="G279" s="8"/>
      <c r="H279" s="9"/>
      <c r="I279" s="9"/>
      <c r="J279" s="4"/>
      <c r="K279" s="10"/>
      <c r="L279" s="10"/>
    </row>
    <row r="280" spans="2:12" s="2" customFormat="1" x14ac:dyDescent="0.3">
      <c r="B280" s="20">
        <f>DAY(TabLancamento[[#This Row],[Data Pagto.]])</f>
        <v>0</v>
      </c>
      <c r="C280" s="20">
        <f>DAY(TabLancamento[[#This Row],[Data Vencimento]])</f>
        <v>0</v>
      </c>
      <c r="D280" s="20">
        <f>MONTH(TabLancamento[[#This Row],[Data Vencimento]])</f>
        <v>1</v>
      </c>
      <c r="E280" s="20">
        <f>IF(TabLancamento[[#This Row],[Data Pagto.]]="",0,1)</f>
        <v>0</v>
      </c>
      <c r="F280" s="9"/>
      <c r="G280" s="8"/>
      <c r="H280" s="9"/>
      <c r="I280" s="9"/>
      <c r="J280" s="4"/>
      <c r="K280" s="10"/>
      <c r="L280" s="10"/>
    </row>
    <row r="281" spans="2:12" s="2" customFormat="1" x14ac:dyDescent="0.3">
      <c r="B281" s="20">
        <f>DAY(TabLancamento[[#This Row],[Data Pagto.]])</f>
        <v>0</v>
      </c>
      <c r="C281" s="20">
        <f>DAY(TabLancamento[[#This Row],[Data Vencimento]])</f>
        <v>0</v>
      </c>
      <c r="D281" s="20">
        <f>MONTH(TabLancamento[[#This Row],[Data Vencimento]])</f>
        <v>1</v>
      </c>
      <c r="E281" s="20">
        <f>IF(TabLancamento[[#This Row],[Data Pagto.]]="",0,1)</f>
        <v>0</v>
      </c>
      <c r="F281" s="9"/>
      <c r="G281" s="8"/>
      <c r="H281" s="9"/>
      <c r="I281" s="9"/>
      <c r="J281" s="4"/>
      <c r="K281" s="10"/>
      <c r="L281" s="10"/>
    </row>
    <row r="282" spans="2:12" s="2" customFormat="1" x14ac:dyDescent="0.3">
      <c r="B282" s="20">
        <f>DAY(TabLancamento[[#This Row],[Data Pagto.]])</f>
        <v>0</v>
      </c>
      <c r="C282" s="20">
        <f>DAY(TabLancamento[[#This Row],[Data Vencimento]])</f>
        <v>0</v>
      </c>
      <c r="D282" s="20">
        <f>MONTH(TabLancamento[[#This Row],[Data Vencimento]])</f>
        <v>1</v>
      </c>
      <c r="E282" s="20">
        <f>IF(TabLancamento[[#This Row],[Data Pagto.]]="",0,1)</f>
        <v>0</v>
      </c>
      <c r="F282" s="9"/>
      <c r="G282" s="8"/>
      <c r="H282" s="9"/>
      <c r="I282" s="9"/>
      <c r="J282" s="4"/>
      <c r="K282" s="10"/>
      <c r="L282" s="10"/>
    </row>
    <row r="283" spans="2:12" s="2" customFormat="1" x14ac:dyDescent="0.3">
      <c r="B283" s="20">
        <f>DAY(TabLancamento[[#This Row],[Data Pagto.]])</f>
        <v>0</v>
      </c>
      <c r="C283" s="20">
        <f>DAY(TabLancamento[[#This Row],[Data Vencimento]])</f>
        <v>0</v>
      </c>
      <c r="D283" s="20">
        <f>MONTH(TabLancamento[[#This Row],[Data Vencimento]])</f>
        <v>1</v>
      </c>
      <c r="E283" s="20">
        <f>IF(TabLancamento[[#This Row],[Data Pagto.]]="",0,1)</f>
        <v>0</v>
      </c>
      <c r="F283" s="9"/>
      <c r="G283" s="8"/>
      <c r="H283" s="9"/>
      <c r="I283" s="9"/>
      <c r="J283" s="4"/>
      <c r="K283" s="10"/>
      <c r="L283" s="10"/>
    </row>
    <row r="284" spans="2:12" s="2" customFormat="1" x14ac:dyDescent="0.3">
      <c r="B284" s="20">
        <f>DAY(TabLancamento[[#This Row],[Data Pagto.]])</f>
        <v>0</v>
      </c>
      <c r="C284" s="20">
        <f>DAY(TabLancamento[[#This Row],[Data Vencimento]])</f>
        <v>0</v>
      </c>
      <c r="D284" s="20">
        <f>MONTH(TabLancamento[[#This Row],[Data Vencimento]])</f>
        <v>1</v>
      </c>
      <c r="E284" s="20">
        <f>IF(TabLancamento[[#This Row],[Data Pagto.]]="",0,1)</f>
        <v>0</v>
      </c>
      <c r="F284" s="9"/>
      <c r="G284" s="8"/>
      <c r="H284" s="9"/>
      <c r="I284" s="9"/>
      <c r="J284" s="4"/>
      <c r="K284" s="10"/>
      <c r="L284" s="10"/>
    </row>
    <row r="285" spans="2:12" s="2" customFormat="1" x14ac:dyDescent="0.3">
      <c r="B285" s="20">
        <f>DAY(TabLancamento[[#This Row],[Data Pagto.]])</f>
        <v>0</v>
      </c>
      <c r="C285" s="20">
        <f>DAY(TabLancamento[[#This Row],[Data Vencimento]])</f>
        <v>0</v>
      </c>
      <c r="D285" s="20">
        <f>MONTH(TabLancamento[[#This Row],[Data Vencimento]])</f>
        <v>1</v>
      </c>
      <c r="E285" s="20">
        <f>IF(TabLancamento[[#This Row],[Data Pagto.]]="",0,1)</f>
        <v>0</v>
      </c>
      <c r="F285" s="9"/>
      <c r="G285" s="8"/>
      <c r="H285" s="9"/>
      <c r="I285" s="9"/>
      <c r="J285" s="4"/>
      <c r="K285" s="10"/>
      <c r="L285" s="10"/>
    </row>
    <row r="286" spans="2:12" s="2" customFormat="1" x14ac:dyDescent="0.3">
      <c r="B286" s="20">
        <f>DAY(TabLancamento[[#This Row],[Data Pagto.]])</f>
        <v>0</v>
      </c>
      <c r="C286" s="20">
        <f>DAY(TabLancamento[[#This Row],[Data Vencimento]])</f>
        <v>0</v>
      </c>
      <c r="D286" s="20">
        <f>MONTH(TabLancamento[[#This Row],[Data Vencimento]])</f>
        <v>1</v>
      </c>
      <c r="E286" s="20">
        <f>IF(TabLancamento[[#This Row],[Data Pagto.]]="",0,1)</f>
        <v>0</v>
      </c>
      <c r="F286" s="9"/>
      <c r="G286" s="8"/>
      <c r="H286" s="9"/>
      <c r="I286" s="9"/>
      <c r="J286" s="4"/>
      <c r="K286" s="10"/>
      <c r="L286" s="10"/>
    </row>
    <row r="287" spans="2:12" s="2" customFormat="1" x14ac:dyDescent="0.3">
      <c r="B287" s="20">
        <f>DAY(TabLancamento[[#This Row],[Data Pagto.]])</f>
        <v>0</v>
      </c>
      <c r="C287" s="20">
        <f>DAY(TabLancamento[[#This Row],[Data Vencimento]])</f>
        <v>0</v>
      </c>
      <c r="D287" s="20">
        <f>MONTH(TabLancamento[[#This Row],[Data Vencimento]])</f>
        <v>1</v>
      </c>
      <c r="E287" s="20">
        <f>IF(TabLancamento[[#This Row],[Data Pagto.]]="",0,1)</f>
        <v>0</v>
      </c>
      <c r="F287" s="9"/>
      <c r="G287" s="8"/>
      <c r="H287" s="9"/>
      <c r="I287" s="9"/>
      <c r="J287" s="4"/>
      <c r="K287" s="10"/>
      <c r="L287" s="10"/>
    </row>
    <row r="288" spans="2:12" s="2" customFormat="1" x14ac:dyDescent="0.3">
      <c r="B288" s="20">
        <f>DAY(TabLancamento[[#This Row],[Data Pagto.]])</f>
        <v>0</v>
      </c>
      <c r="C288" s="20">
        <f>DAY(TabLancamento[[#This Row],[Data Vencimento]])</f>
        <v>0</v>
      </c>
      <c r="D288" s="20">
        <f>MONTH(TabLancamento[[#This Row],[Data Vencimento]])</f>
        <v>1</v>
      </c>
      <c r="E288" s="20">
        <f>IF(TabLancamento[[#This Row],[Data Pagto.]]="",0,1)</f>
        <v>0</v>
      </c>
      <c r="F288" s="9"/>
      <c r="G288" s="8"/>
      <c r="H288" s="9"/>
      <c r="I288" s="9"/>
      <c r="J288" s="4"/>
      <c r="K288" s="10"/>
      <c r="L288" s="10"/>
    </row>
    <row r="289" spans="2:12" s="2" customFormat="1" x14ac:dyDescent="0.3">
      <c r="B289" s="20">
        <f>DAY(TabLancamento[[#This Row],[Data Pagto.]])</f>
        <v>0</v>
      </c>
      <c r="C289" s="20">
        <f>DAY(TabLancamento[[#This Row],[Data Vencimento]])</f>
        <v>0</v>
      </c>
      <c r="D289" s="20">
        <f>MONTH(TabLancamento[[#This Row],[Data Vencimento]])</f>
        <v>1</v>
      </c>
      <c r="E289" s="20">
        <f>IF(TabLancamento[[#This Row],[Data Pagto.]]="",0,1)</f>
        <v>0</v>
      </c>
      <c r="F289" s="9"/>
      <c r="G289" s="8"/>
      <c r="H289" s="9"/>
      <c r="I289" s="9"/>
      <c r="J289" s="4"/>
      <c r="K289" s="10"/>
      <c r="L289" s="10"/>
    </row>
    <row r="290" spans="2:12" s="2" customFormat="1" x14ac:dyDescent="0.3">
      <c r="B290" s="20">
        <f>DAY(TabLancamento[[#This Row],[Data Pagto.]])</f>
        <v>0</v>
      </c>
      <c r="C290" s="20">
        <f>DAY(TabLancamento[[#This Row],[Data Vencimento]])</f>
        <v>0</v>
      </c>
      <c r="D290" s="20">
        <f>MONTH(TabLancamento[[#This Row],[Data Vencimento]])</f>
        <v>1</v>
      </c>
      <c r="E290" s="20">
        <f>IF(TabLancamento[[#This Row],[Data Pagto.]]="",0,1)</f>
        <v>0</v>
      </c>
      <c r="F290" s="9"/>
      <c r="G290" s="8"/>
      <c r="H290" s="9"/>
      <c r="I290" s="9"/>
      <c r="J290" s="4"/>
      <c r="K290" s="10"/>
      <c r="L290" s="10"/>
    </row>
    <row r="291" spans="2:12" s="2" customFormat="1" x14ac:dyDescent="0.3">
      <c r="B291" s="20">
        <f>DAY(TabLancamento[[#This Row],[Data Pagto.]])</f>
        <v>0</v>
      </c>
      <c r="C291" s="20">
        <f>DAY(TabLancamento[[#This Row],[Data Vencimento]])</f>
        <v>0</v>
      </c>
      <c r="D291" s="20">
        <f>MONTH(TabLancamento[[#This Row],[Data Vencimento]])</f>
        <v>1</v>
      </c>
      <c r="E291" s="20">
        <f>IF(TabLancamento[[#This Row],[Data Pagto.]]="",0,1)</f>
        <v>0</v>
      </c>
      <c r="F291" s="9"/>
      <c r="G291" s="8"/>
      <c r="H291" s="9"/>
      <c r="I291" s="9"/>
      <c r="J291" s="4"/>
      <c r="K291" s="10"/>
      <c r="L291" s="10"/>
    </row>
    <row r="292" spans="2:12" s="2" customFormat="1" x14ac:dyDescent="0.3">
      <c r="B292" s="20">
        <f>DAY(TabLancamento[[#This Row],[Data Pagto.]])</f>
        <v>0</v>
      </c>
      <c r="C292" s="20">
        <f>DAY(TabLancamento[[#This Row],[Data Vencimento]])</f>
        <v>0</v>
      </c>
      <c r="D292" s="20">
        <f>MONTH(TabLancamento[[#This Row],[Data Vencimento]])</f>
        <v>1</v>
      </c>
      <c r="E292" s="20">
        <f>IF(TabLancamento[[#This Row],[Data Pagto.]]="",0,1)</f>
        <v>0</v>
      </c>
      <c r="F292" s="9"/>
      <c r="G292" s="8"/>
      <c r="H292" s="9"/>
      <c r="I292" s="9"/>
      <c r="J292" s="4"/>
      <c r="K292" s="10"/>
      <c r="L292" s="10"/>
    </row>
    <row r="293" spans="2:12" s="2" customFormat="1" x14ac:dyDescent="0.3">
      <c r="B293" s="20">
        <f>DAY(TabLancamento[[#This Row],[Data Pagto.]])</f>
        <v>0</v>
      </c>
      <c r="C293" s="20">
        <f>DAY(TabLancamento[[#This Row],[Data Vencimento]])</f>
        <v>0</v>
      </c>
      <c r="D293" s="20">
        <f>MONTH(TabLancamento[[#This Row],[Data Vencimento]])</f>
        <v>1</v>
      </c>
      <c r="E293" s="20">
        <f>IF(TabLancamento[[#This Row],[Data Pagto.]]="",0,1)</f>
        <v>0</v>
      </c>
      <c r="F293" s="9"/>
      <c r="G293" s="8"/>
      <c r="H293" s="9"/>
      <c r="I293" s="9"/>
      <c r="J293" s="4"/>
      <c r="K293" s="10"/>
      <c r="L293" s="10"/>
    </row>
    <row r="294" spans="2:12" s="2" customFormat="1" x14ac:dyDescent="0.3">
      <c r="B294" s="20">
        <f>DAY(TabLancamento[[#This Row],[Data Pagto.]])</f>
        <v>0</v>
      </c>
      <c r="C294" s="20">
        <f>DAY(TabLancamento[[#This Row],[Data Vencimento]])</f>
        <v>0</v>
      </c>
      <c r="D294" s="20">
        <f>MONTH(TabLancamento[[#This Row],[Data Vencimento]])</f>
        <v>1</v>
      </c>
      <c r="E294" s="20">
        <f>IF(TabLancamento[[#This Row],[Data Pagto.]]="",0,1)</f>
        <v>0</v>
      </c>
      <c r="F294" s="9"/>
      <c r="G294" s="8"/>
      <c r="H294" s="9"/>
      <c r="I294" s="9"/>
      <c r="J294" s="4"/>
      <c r="K294" s="10"/>
      <c r="L294" s="10"/>
    </row>
    <row r="295" spans="2:12" s="2" customFormat="1" x14ac:dyDescent="0.3">
      <c r="B295" s="20">
        <f>DAY(TabLancamento[[#This Row],[Data Pagto.]])</f>
        <v>0</v>
      </c>
      <c r="C295" s="20">
        <f>DAY(TabLancamento[[#This Row],[Data Vencimento]])</f>
        <v>0</v>
      </c>
      <c r="D295" s="20">
        <f>MONTH(TabLancamento[[#This Row],[Data Vencimento]])</f>
        <v>1</v>
      </c>
      <c r="E295" s="20">
        <f>IF(TabLancamento[[#This Row],[Data Pagto.]]="",0,1)</f>
        <v>0</v>
      </c>
      <c r="F295" s="9"/>
      <c r="G295" s="8"/>
      <c r="H295" s="9"/>
      <c r="I295" s="9"/>
      <c r="J295" s="4"/>
      <c r="K295" s="10"/>
      <c r="L295" s="10"/>
    </row>
    <row r="296" spans="2:12" s="2" customFormat="1" x14ac:dyDescent="0.3">
      <c r="B296" s="20">
        <f>DAY(TabLancamento[[#This Row],[Data Pagto.]])</f>
        <v>0</v>
      </c>
      <c r="C296" s="20">
        <f>DAY(TabLancamento[[#This Row],[Data Vencimento]])</f>
        <v>0</v>
      </c>
      <c r="D296" s="20">
        <f>MONTH(TabLancamento[[#This Row],[Data Vencimento]])</f>
        <v>1</v>
      </c>
      <c r="E296" s="20">
        <f>IF(TabLancamento[[#This Row],[Data Pagto.]]="",0,1)</f>
        <v>0</v>
      </c>
      <c r="F296" s="9"/>
      <c r="G296" s="8"/>
      <c r="H296" s="9"/>
      <c r="I296" s="9"/>
      <c r="J296" s="4"/>
      <c r="K296" s="10"/>
      <c r="L296" s="10"/>
    </row>
    <row r="297" spans="2:12" s="2" customFormat="1" x14ac:dyDescent="0.3">
      <c r="B297" s="20">
        <f>DAY(TabLancamento[[#This Row],[Data Pagto.]])</f>
        <v>0</v>
      </c>
      <c r="C297" s="20">
        <f>DAY(TabLancamento[[#This Row],[Data Vencimento]])</f>
        <v>0</v>
      </c>
      <c r="D297" s="20">
        <f>MONTH(TabLancamento[[#This Row],[Data Vencimento]])</f>
        <v>1</v>
      </c>
      <c r="E297" s="20">
        <f>IF(TabLancamento[[#This Row],[Data Pagto.]]="",0,1)</f>
        <v>0</v>
      </c>
      <c r="F297" s="9"/>
      <c r="G297" s="8"/>
      <c r="H297" s="9"/>
      <c r="I297" s="9"/>
      <c r="J297" s="4"/>
      <c r="K297" s="10"/>
      <c r="L297" s="10"/>
    </row>
    <row r="298" spans="2:12" s="2" customFormat="1" x14ac:dyDescent="0.3">
      <c r="B298" s="20">
        <f>DAY(TabLancamento[[#This Row],[Data Pagto.]])</f>
        <v>0</v>
      </c>
      <c r="C298" s="20">
        <f>DAY(TabLancamento[[#This Row],[Data Vencimento]])</f>
        <v>0</v>
      </c>
      <c r="D298" s="20">
        <f>MONTH(TabLancamento[[#This Row],[Data Vencimento]])</f>
        <v>1</v>
      </c>
      <c r="E298" s="20">
        <f>IF(TabLancamento[[#This Row],[Data Pagto.]]="",0,1)</f>
        <v>0</v>
      </c>
      <c r="F298" s="9"/>
      <c r="G298" s="8"/>
      <c r="H298" s="9"/>
      <c r="I298" s="9"/>
      <c r="J298" s="4"/>
      <c r="K298" s="10"/>
      <c r="L298" s="10"/>
    </row>
    <row r="299" spans="2:12" s="2" customFormat="1" x14ac:dyDescent="0.3">
      <c r="B299" s="20">
        <f>DAY(TabLancamento[[#This Row],[Data Pagto.]])</f>
        <v>0</v>
      </c>
      <c r="C299" s="20">
        <f>DAY(TabLancamento[[#This Row],[Data Vencimento]])</f>
        <v>0</v>
      </c>
      <c r="D299" s="20">
        <f>MONTH(TabLancamento[[#This Row],[Data Vencimento]])</f>
        <v>1</v>
      </c>
      <c r="E299" s="20">
        <f>IF(TabLancamento[[#This Row],[Data Pagto.]]="",0,1)</f>
        <v>0</v>
      </c>
      <c r="F299" s="9"/>
      <c r="G299" s="8"/>
      <c r="H299" s="9"/>
      <c r="I299" s="9"/>
      <c r="J299" s="4"/>
      <c r="K299" s="10"/>
      <c r="L299" s="10"/>
    </row>
    <row r="300" spans="2:12" s="2" customFormat="1" x14ac:dyDescent="0.3">
      <c r="B300" s="20">
        <f>DAY(TabLancamento[[#This Row],[Data Pagto.]])</f>
        <v>0</v>
      </c>
      <c r="C300" s="20">
        <f>DAY(TabLancamento[[#This Row],[Data Vencimento]])</f>
        <v>0</v>
      </c>
      <c r="D300" s="20">
        <f>MONTH(TabLancamento[[#This Row],[Data Vencimento]])</f>
        <v>1</v>
      </c>
      <c r="E300" s="20">
        <f>IF(TabLancamento[[#This Row],[Data Pagto.]]="",0,1)</f>
        <v>0</v>
      </c>
      <c r="F300" s="9"/>
      <c r="G300" s="8"/>
      <c r="H300" s="9"/>
      <c r="I300" s="9"/>
      <c r="J300" s="4"/>
      <c r="K300" s="10"/>
      <c r="L300" s="10"/>
    </row>
    <row r="301" spans="2:12" s="2" customFormat="1" x14ac:dyDescent="0.3">
      <c r="B301" s="20">
        <f>DAY(TabLancamento[[#This Row],[Data Pagto.]])</f>
        <v>0</v>
      </c>
      <c r="C301" s="20">
        <f>DAY(TabLancamento[[#This Row],[Data Vencimento]])</f>
        <v>0</v>
      </c>
      <c r="D301" s="20">
        <f>MONTH(TabLancamento[[#This Row],[Data Vencimento]])</f>
        <v>1</v>
      </c>
      <c r="E301" s="20">
        <f>IF(TabLancamento[[#This Row],[Data Pagto.]]="",0,1)</f>
        <v>0</v>
      </c>
      <c r="F301" s="9"/>
      <c r="G301" s="8"/>
      <c r="H301" s="9"/>
      <c r="I301" s="9"/>
      <c r="J301" s="4"/>
      <c r="K301" s="10"/>
      <c r="L301" s="10"/>
    </row>
    <row r="302" spans="2:12" s="2" customFormat="1" x14ac:dyDescent="0.3">
      <c r="B302" s="20">
        <f>DAY(TabLancamento[[#This Row],[Data Pagto.]])</f>
        <v>0</v>
      </c>
      <c r="C302" s="20">
        <f>DAY(TabLancamento[[#This Row],[Data Vencimento]])</f>
        <v>0</v>
      </c>
      <c r="D302" s="20">
        <f>MONTH(TabLancamento[[#This Row],[Data Vencimento]])</f>
        <v>1</v>
      </c>
      <c r="E302" s="20">
        <f>IF(TabLancamento[[#This Row],[Data Pagto.]]="",0,1)</f>
        <v>0</v>
      </c>
      <c r="F302" s="9"/>
      <c r="G302" s="8"/>
      <c r="H302" s="9"/>
      <c r="I302" s="9"/>
      <c r="J302" s="4"/>
      <c r="K302" s="10"/>
      <c r="L302" s="10"/>
    </row>
    <row r="303" spans="2:12" s="2" customFormat="1" x14ac:dyDescent="0.3">
      <c r="B303" s="20">
        <f>DAY(TabLancamento[[#This Row],[Data Pagto.]])</f>
        <v>0</v>
      </c>
      <c r="C303" s="20">
        <f>DAY(TabLancamento[[#This Row],[Data Vencimento]])</f>
        <v>0</v>
      </c>
      <c r="D303" s="20">
        <f>MONTH(TabLancamento[[#This Row],[Data Vencimento]])</f>
        <v>1</v>
      </c>
      <c r="E303" s="20">
        <f>IF(TabLancamento[[#This Row],[Data Pagto.]]="",0,1)</f>
        <v>0</v>
      </c>
      <c r="F303" s="9"/>
      <c r="G303" s="8"/>
      <c r="H303" s="9"/>
      <c r="I303" s="9"/>
      <c r="J303" s="4"/>
      <c r="K303" s="10"/>
      <c r="L303" s="10"/>
    </row>
    <row r="304" spans="2:12" s="2" customFormat="1" x14ac:dyDescent="0.3">
      <c r="B304" s="20">
        <f>DAY(TabLancamento[[#This Row],[Data Pagto.]])</f>
        <v>0</v>
      </c>
      <c r="C304" s="20">
        <f>DAY(TabLancamento[[#This Row],[Data Vencimento]])</f>
        <v>0</v>
      </c>
      <c r="D304" s="20">
        <f>MONTH(TabLancamento[[#This Row],[Data Vencimento]])</f>
        <v>1</v>
      </c>
      <c r="E304" s="20">
        <f>IF(TabLancamento[[#This Row],[Data Pagto.]]="",0,1)</f>
        <v>0</v>
      </c>
      <c r="F304" s="9"/>
      <c r="G304" s="8"/>
      <c r="H304" s="9"/>
      <c r="I304" s="9"/>
      <c r="J304" s="4"/>
      <c r="K304" s="10"/>
      <c r="L304" s="10"/>
    </row>
    <row r="305" spans="2:12" s="2" customFormat="1" x14ac:dyDescent="0.3">
      <c r="B305" s="20">
        <f>DAY(TabLancamento[[#This Row],[Data Pagto.]])</f>
        <v>0</v>
      </c>
      <c r="C305" s="20">
        <f>DAY(TabLancamento[[#This Row],[Data Vencimento]])</f>
        <v>0</v>
      </c>
      <c r="D305" s="20">
        <f>MONTH(TabLancamento[[#This Row],[Data Vencimento]])</f>
        <v>1</v>
      </c>
      <c r="E305" s="20">
        <f>IF(TabLancamento[[#This Row],[Data Pagto.]]="",0,1)</f>
        <v>0</v>
      </c>
      <c r="F305" s="9"/>
      <c r="G305" s="8"/>
      <c r="H305" s="9"/>
      <c r="I305" s="9"/>
      <c r="J305" s="4"/>
      <c r="K305" s="10"/>
      <c r="L305" s="10"/>
    </row>
    <row r="306" spans="2:12" s="2" customFormat="1" x14ac:dyDescent="0.3">
      <c r="B306" s="20">
        <f>DAY(TabLancamento[[#This Row],[Data Pagto.]])</f>
        <v>0</v>
      </c>
      <c r="C306" s="20">
        <f>DAY(TabLancamento[[#This Row],[Data Vencimento]])</f>
        <v>0</v>
      </c>
      <c r="D306" s="20">
        <f>MONTH(TabLancamento[[#This Row],[Data Vencimento]])</f>
        <v>1</v>
      </c>
      <c r="E306" s="20">
        <f>IF(TabLancamento[[#This Row],[Data Pagto.]]="",0,1)</f>
        <v>0</v>
      </c>
      <c r="F306" s="9"/>
      <c r="G306" s="8"/>
      <c r="H306" s="9"/>
      <c r="I306" s="9"/>
      <c r="J306" s="4"/>
      <c r="K306" s="10"/>
      <c r="L306" s="10"/>
    </row>
    <row r="307" spans="2:12" s="2" customFormat="1" x14ac:dyDescent="0.3">
      <c r="B307" s="20">
        <f>DAY(TabLancamento[[#This Row],[Data Pagto.]])</f>
        <v>0</v>
      </c>
      <c r="C307" s="20">
        <f>DAY(TabLancamento[[#This Row],[Data Vencimento]])</f>
        <v>0</v>
      </c>
      <c r="D307" s="20">
        <f>MONTH(TabLancamento[[#This Row],[Data Vencimento]])</f>
        <v>1</v>
      </c>
      <c r="E307" s="20">
        <f>IF(TabLancamento[[#This Row],[Data Pagto.]]="",0,1)</f>
        <v>0</v>
      </c>
      <c r="F307" s="9"/>
      <c r="G307" s="8"/>
      <c r="H307" s="9"/>
      <c r="I307" s="9"/>
      <c r="J307" s="4"/>
      <c r="K307" s="10"/>
      <c r="L307" s="10"/>
    </row>
    <row r="308" spans="2:12" s="2" customFormat="1" x14ac:dyDescent="0.3">
      <c r="B308" s="20">
        <f>DAY(TabLancamento[[#This Row],[Data Pagto.]])</f>
        <v>0</v>
      </c>
      <c r="C308" s="20">
        <f>DAY(TabLancamento[[#This Row],[Data Vencimento]])</f>
        <v>0</v>
      </c>
      <c r="D308" s="20">
        <f>MONTH(TabLancamento[[#This Row],[Data Vencimento]])</f>
        <v>1</v>
      </c>
      <c r="E308" s="20">
        <f>IF(TabLancamento[[#This Row],[Data Pagto.]]="",0,1)</f>
        <v>0</v>
      </c>
      <c r="F308" s="9"/>
      <c r="G308" s="8"/>
      <c r="H308" s="9"/>
      <c r="I308" s="9"/>
      <c r="J308" s="4"/>
      <c r="K308" s="10"/>
      <c r="L308" s="10"/>
    </row>
    <row r="309" spans="2:12" s="2" customFormat="1" x14ac:dyDescent="0.3">
      <c r="B309" s="20">
        <f>DAY(TabLancamento[[#This Row],[Data Pagto.]])</f>
        <v>0</v>
      </c>
      <c r="C309" s="20">
        <f>DAY(TabLancamento[[#This Row],[Data Vencimento]])</f>
        <v>0</v>
      </c>
      <c r="D309" s="20">
        <f>MONTH(TabLancamento[[#This Row],[Data Vencimento]])</f>
        <v>1</v>
      </c>
      <c r="E309" s="20">
        <f>IF(TabLancamento[[#This Row],[Data Pagto.]]="",0,1)</f>
        <v>0</v>
      </c>
      <c r="F309" s="9"/>
      <c r="G309" s="8"/>
      <c r="H309" s="9"/>
      <c r="I309" s="9"/>
      <c r="J309" s="4"/>
      <c r="K309" s="10"/>
      <c r="L309" s="10"/>
    </row>
    <row r="310" spans="2:12" s="2" customFormat="1" x14ac:dyDescent="0.3">
      <c r="B310" s="20">
        <f>DAY(TabLancamento[[#This Row],[Data Pagto.]])</f>
        <v>0</v>
      </c>
      <c r="C310" s="20">
        <f>DAY(TabLancamento[[#This Row],[Data Vencimento]])</f>
        <v>0</v>
      </c>
      <c r="D310" s="20">
        <f>MONTH(TabLancamento[[#This Row],[Data Vencimento]])</f>
        <v>1</v>
      </c>
      <c r="E310" s="20">
        <f>IF(TabLancamento[[#This Row],[Data Pagto.]]="",0,1)</f>
        <v>0</v>
      </c>
      <c r="F310" s="9"/>
      <c r="G310" s="8"/>
      <c r="H310" s="9"/>
      <c r="I310" s="9"/>
      <c r="J310" s="4"/>
      <c r="K310" s="10"/>
      <c r="L310" s="10"/>
    </row>
    <row r="311" spans="2:12" s="2" customFormat="1" x14ac:dyDescent="0.3">
      <c r="B311" s="20">
        <f>DAY(TabLancamento[[#This Row],[Data Pagto.]])</f>
        <v>0</v>
      </c>
      <c r="C311" s="20">
        <f>DAY(TabLancamento[[#This Row],[Data Vencimento]])</f>
        <v>0</v>
      </c>
      <c r="D311" s="20">
        <f>MONTH(TabLancamento[[#This Row],[Data Vencimento]])</f>
        <v>1</v>
      </c>
      <c r="E311" s="20">
        <f>IF(TabLancamento[[#This Row],[Data Pagto.]]="",0,1)</f>
        <v>0</v>
      </c>
      <c r="F311" s="9"/>
      <c r="G311" s="8"/>
      <c r="H311" s="9"/>
      <c r="I311" s="9"/>
      <c r="J311" s="4"/>
      <c r="K311" s="10"/>
      <c r="L311" s="10"/>
    </row>
    <row r="312" spans="2:12" s="2" customFormat="1" x14ac:dyDescent="0.3">
      <c r="B312" s="20">
        <f>DAY(TabLancamento[[#This Row],[Data Pagto.]])</f>
        <v>0</v>
      </c>
      <c r="C312" s="20">
        <f>DAY(TabLancamento[[#This Row],[Data Vencimento]])</f>
        <v>0</v>
      </c>
      <c r="D312" s="20">
        <f>MONTH(TabLancamento[[#This Row],[Data Vencimento]])</f>
        <v>1</v>
      </c>
      <c r="E312" s="20">
        <f>IF(TabLancamento[[#This Row],[Data Pagto.]]="",0,1)</f>
        <v>0</v>
      </c>
      <c r="F312" s="9"/>
      <c r="G312" s="8"/>
      <c r="H312" s="9"/>
      <c r="I312" s="9"/>
      <c r="J312" s="4"/>
      <c r="K312" s="10"/>
      <c r="L312" s="10"/>
    </row>
    <row r="313" spans="2:12" s="2" customFormat="1" x14ac:dyDescent="0.3">
      <c r="B313" s="20">
        <f>DAY(TabLancamento[[#This Row],[Data Pagto.]])</f>
        <v>0</v>
      </c>
      <c r="C313" s="20">
        <f>DAY(TabLancamento[[#This Row],[Data Vencimento]])</f>
        <v>0</v>
      </c>
      <c r="D313" s="20">
        <f>MONTH(TabLancamento[[#This Row],[Data Vencimento]])</f>
        <v>1</v>
      </c>
      <c r="E313" s="20">
        <f>IF(TabLancamento[[#This Row],[Data Pagto.]]="",0,1)</f>
        <v>0</v>
      </c>
      <c r="F313" s="9"/>
      <c r="G313" s="8"/>
      <c r="H313" s="9"/>
      <c r="I313" s="9"/>
      <c r="J313" s="4"/>
      <c r="K313" s="10"/>
      <c r="L313" s="10"/>
    </row>
    <row r="314" spans="2:12" s="2" customFormat="1" x14ac:dyDescent="0.3">
      <c r="B314" s="20">
        <f>DAY(TabLancamento[[#This Row],[Data Pagto.]])</f>
        <v>0</v>
      </c>
      <c r="C314" s="20">
        <f>DAY(TabLancamento[[#This Row],[Data Vencimento]])</f>
        <v>0</v>
      </c>
      <c r="D314" s="20">
        <f>MONTH(TabLancamento[[#This Row],[Data Vencimento]])</f>
        <v>1</v>
      </c>
      <c r="E314" s="20">
        <f>IF(TabLancamento[[#This Row],[Data Pagto.]]="",0,1)</f>
        <v>0</v>
      </c>
      <c r="F314" s="9"/>
      <c r="G314" s="8"/>
      <c r="H314" s="9"/>
      <c r="I314" s="9"/>
      <c r="J314" s="4"/>
      <c r="K314" s="10"/>
      <c r="L314" s="10"/>
    </row>
    <row r="315" spans="2:12" s="2" customFormat="1" x14ac:dyDescent="0.3">
      <c r="B315" s="20">
        <f>DAY(TabLancamento[[#This Row],[Data Pagto.]])</f>
        <v>0</v>
      </c>
      <c r="C315" s="20">
        <f>DAY(TabLancamento[[#This Row],[Data Vencimento]])</f>
        <v>0</v>
      </c>
      <c r="D315" s="20">
        <f>MONTH(TabLancamento[[#This Row],[Data Vencimento]])</f>
        <v>1</v>
      </c>
      <c r="E315" s="20">
        <f>IF(TabLancamento[[#This Row],[Data Pagto.]]="",0,1)</f>
        <v>0</v>
      </c>
      <c r="F315" s="9"/>
      <c r="G315" s="8"/>
      <c r="H315" s="9"/>
      <c r="I315" s="9"/>
      <c r="J315" s="4"/>
      <c r="K315" s="10"/>
      <c r="L315" s="10"/>
    </row>
    <row r="316" spans="2:12" s="2" customFormat="1" x14ac:dyDescent="0.3">
      <c r="B316" s="20">
        <f>DAY(TabLancamento[[#This Row],[Data Pagto.]])</f>
        <v>0</v>
      </c>
      <c r="C316" s="20">
        <f>DAY(TabLancamento[[#This Row],[Data Vencimento]])</f>
        <v>0</v>
      </c>
      <c r="D316" s="20">
        <f>MONTH(TabLancamento[[#This Row],[Data Vencimento]])</f>
        <v>1</v>
      </c>
      <c r="E316" s="20">
        <f>IF(TabLancamento[[#This Row],[Data Pagto.]]="",0,1)</f>
        <v>0</v>
      </c>
      <c r="F316" s="9"/>
      <c r="G316" s="8"/>
      <c r="H316" s="9"/>
      <c r="I316" s="9"/>
      <c r="J316" s="4"/>
      <c r="K316" s="10"/>
      <c r="L316" s="10"/>
    </row>
    <row r="317" spans="2:12" s="2" customFormat="1" x14ac:dyDescent="0.3">
      <c r="B317" s="20">
        <f>DAY(TabLancamento[[#This Row],[Data Pagto.]])</f>
        <v>0</v>
      </c>
      <c r="C317" s="20">
        <f>DAY(TabLancamento[[#This Row],[Data Vencimento]])</f>
        <v>0</v>
      </c>
      <c r="D317" s="20">
        <f>MONTH(TabLancamento[[#This Row],[Data Vencimento]])</f>
        <v>1</v>
      </c>
      <c r="E317" s="20">
        <f>IF(TabLancamento[[#This Row],[Data Pagto.]]="",0,1)</f>
        <v>0</v>
      </c>
      <c r="F317" s="9"/>
      <c r="G317" s="8"/>
      <c r="H317" s="9"/>
      <c r="I317" s="9"/>
      <c r="J317" s="4"/>
      <c r="K317" s="10"/>
      <c r="L317" s="10"/>
    </row>
    <row r="318" spans="2:12" s="2" customFormat="1" x14ac:dyDescent="0.3">
      <c r="B318" s="20">
        <f>DAY(TabLancamento[[#This Row],[Data Pagto.]])</f>
        <v>0</v>
      </c>
      <c r="C318" s="20">
        <f>DAY(TabLancamento[[#This Row],[Data Vencimento]])</f>
        <v>0</v>
      </c>
      <c r="D318" s="20">
        <f>MONTH(TabLancamento[[#This Row],[Data Vencimento]])</f>
        <v>1</v>
      </c>
      <c r="E318" s="20">
        <f>IF(TabLancamento[[#This Row],[Data Pagto.]]="",0,1)</f>
        <v>0</v>
      </c>
      <c r="F318" s="9"/>
      <c r="G318" s="8"/>
      <c r="H318" s="9"/>
      <c r="I318" s="9"/>
      <c r="J318" s="4"/>
      <c r="K318" s="10"/>
      <c r="L318" s="10"/>
    </row>
    <row r="319" spans="2:12" s="2" customFormat="1" x14ac:dyDescent="0.3">
      <c r="B319" s="20">
        <f>DAY(TabLancamento[[#This Row],[Data Pagto.]])</f>
        <v>0</v>
      </c>
      <c r="C319" s="20">
        <f>DAY(TabLancamento[[#This Row],[Data Vencimento]])</f>
        <v>0</v>
      </c>
      <c r="D319" s="20">
        <f>MONTH(TabLancamento[[#This Row],[Data Vencimento]])</f>
        <v>1</v>
      </c>
      <c r="E319" s="20">
        <f>IF(TabLancamento[[#This Row],[Data Pagto.]]="",0,1)</f>
        <v>0</v>
      </c>
      <c r="F319" s="9"/>
      <c r="G319" s="8"/>
      <c r="H319" s="9"/>
      <c r="I319" s="9"/>
      <c r="J319" s="4"/>
      <c r="K319" s="10"/>
      <c r="L319" s="10"/>
    </row>
    <row r="320" spans="2:12" s="2" customFormat="1" x14ac:dyDescent="0.3">
      <c r="B320" s="20">
        <f>DAY(TabLancamento[[#This Row],[Data Pagto.]])</f>
        <v>0</v>
      </c>
      <c r="C320" s="20">
        <f>DAY(TabLancamento[[#This Row],[Data Vencimento]])</f>
        <v>0</v>
      </c>
      <c r="D320" s="20">
        <f>MONTH(TabLancamento[[#This Row],[Data Vencimento]])</f>
        <v>1</v>
      </c>
      <c r="E320" s="20">
        <f>IF(TabLancamento[[#This Row],[Data Pagto.]]="",0,1)</f>
        <v>0</v>
      </c>
      <c r="F320" s="9"/>
      <c r="G320" s="8"/>
      <c r="H320" s="9"/>
      <c r="I320" s="9"/>
      <c r="J320" s="4"/>
      <c r="K320" s="10"/>
      <c r="L320" s="10"/>
    </row>
    <row r="321" spans="2:12" s="2" customFormat="1" x14ac:dyDescent="0.3">
      <c r="B321" s="20">
        <f>DAY(TabLancamento[[#This Row],[Data Pagto.]])</f>
        <v>0</v>
      </c>
      <c r="C321" s="20">
        <f>DAY(TabLancamento[[#This Row],[Data Vencimento]])</f>
        <v>0</v>
      </c>
      <c r="D321" s="20">
        <f>MONTH(TabLancamento[[#This Row],[Data Vencimento]])</f>
        <v>1</v>
      </c>
      <c r="E321" s="20">
        <f>IF(TabLancamento[[#This Row],[Data Pagto.]]="",0,1)</f>
        <v>0</v>
      </c>
      <c r="F321" s="9"/>
      <c r="G321" s="8"/>
      <c r="H321" s="9"/>
      <c r="I321" s="9"/>
      <c r="J321" s="4"/>
      <c r="K321" s="10"/>
      <c r="L321" s="10"/>
    </row>
    <row r="322" spans="2:12" s="2" customFormat="1" x14ac:dyDescent="0.3">
      <c r="B322" s="20">
        <f>DAY(TabLancamento[[#This Row],[Data Pagto.]])</f>
        <v>0</v>
      </c>
      <c r="C322" s="20">
        <f>DAY(TabLancamento[[#This Row],[Data Vencimento]])</f>
        <v>0</v>
      </c>
      <c r="D322" s="20">
        <f>MONTH(TabLancamento[[#This Row],[Data Vencimento]])</f>
        <v>1</v>
      </c>
      <c r="E322" s="20">
        <f>IF(TabLancamento[[#This Row],[Data Pagto.]]="",0,1)</f>
        <v>0</v>
      </c>
      <c r="F322" s="9"/>
      <c r="G322" s="8"/>
      <c r="H322" s="9"/>
      <c r="I322" s="9"/>
      <c r="J322" s="4"/>
      <c r="K322" s="10"/>
      <c r="L322" s="10"/>
    </row>
    <row r="323" spans="2:12" s="2" customFormat="1" x14ac:dyDescent="0.3">
      <c r="B323" s="20">
        <f>DAY(TabLancamento[[#This Row],[Data Pagto.]])</f>
        <v>0</v>
      </c>
      <c r="C323" s="20">
        <f>DAY(TabLancamento[[#This Row],[Data Vencimento]])</f>
        <v>0</v>
      </c>
      <c r="D323" s="20">
        <f>MONTH(TabLancamento[[#This Row],[Data Vencimento]])</f>
        <v>1</v>
      </c>
      <c r="E323" s="20">
        <f>IF(TabLancamento[[#This Row],[Data Pagto.]]="",0,1)</f>
        <v>0</v>
      </c>
      <c r="F323" s="9"/>
      <c r="G323" s="8"/>
      <c r="H323" s="9"/>
      <c r="I323" s="9"/>
      <c r="J323" s="4"/>
      <c r="K323" s="10"/>
      <c r="L323" s="10"/>
    </row>
    <row r="324" spans="2:12" s="2" customFormat="1" x14ac:dyDescent="0.3">
      <c r="B324" s="20">
        <f>DAY(TabLancamento[[#This Row],[Data Pagto.]])</f>
        <v>0</v>
      </c>
      <c r="C324" s="20">
        <f>DAY(TabLancamento[[#This Row],[Data Vencimento]])</f>
        <v>0</v>
      </c>
      <c r="D324" s="20">
        <f>MONTH(TabLancamento[[#This Row],[Data Vencimento]])</f>
        <v>1</v>
      </c>
      <c r="E324" s="20">
        <f>IF(TabLancamento[[#This Row],[Data Pagto.]]="",0,1)</f>
        <v>0</v>
      </c>
      <c r="F324" s="9"/>
      <c r="G324" s="8"/>
      <c r="H324" s="9"/>
      <c r="I324" s="9"/>
      <c r="J324" s="4"/>
      <c r="K324" s="10"/>
      <c r="L324" s="10"/>
    </row>
    <row r="325" spans="2:12" s="2" customFormat="1" x14ac:dyDescent="0.3">
      <c r="B325" s="20">
        <f>DAY(TabLancamento[[#This Row],[Data Pagto.]])</f>
        <v>0</v>
      </c>
      <c r="C325" s="20">
        <f>DAY(TabLancamento[[#This Row],[Data Vencimento]])</f>
        <v>0</v>
      </c>
      <c r="D325" s="20">
        <f>MONTH(TabLancamento[[#This Row],[Data Vencimento]])</f>
        <v>1</v>
      </c>
      <c r="E325" s="20">
        <f>IF(TabLancamento[[#This Row],[Data Pagto.]]="",0,1)</f>
        <v>0</v>
      </c>
      <c r="F325" s="9"/>
      <c r="G325" s="8"/>
      <c r="H325" s="9"/>
      <c r="I325" s="9"/>
      <c r="J325" s="4"/>
      <c r="K325" s="10"/>
      <c r="L325" s="10"/>
    </row>
    <row r="326" spans="2:12" s="2" customFormat="1" x14ac:dyDescent="0.3">
      <c r="B326" s="20">
        <f>DAY(TabLancamento[[#This Row],[Data Pagto.]])</f>
        <v>0</v>
      </c>
      <c r="C326" s="20">
        <f>DAY(TabLancamento[[#This Row],[Data Vencimento]])</f>
        <v>0</v>
      </c>
      <c r="D326" s="20">
        <f>MONTH(TabLancamento[[#This Row],[Data Vencimento]])</f>
        <v>1</v>
      </c>
      <c r="E326" s="20">
        <f>IF(TabLancamento[[#This Row],[Data Pagto.]]="",0,1)</f>
        <v>0</v>
      </c>
      <c r="F326" s="9"/>
      <c r="G326" s="8"/>
      <c r="H326" s="9"/>
      <c r="I326" s="9"/>
      <c r="J326" s="4"/>
      <c r="K326" s="10"/>
      <c r="L326" s="10"/>
    </row>
    <row r="327" spans="2:12" s="2" customFormat="1" x14ac:dyDescent="0.3">
      <c r="B327" s="20">
        <f>DAY(TabLancamento[[#This Row],[Data Pagto.]])</f>
        <v>0</v>
      </c>
      <c r="C327" s="20">
        <f>DAY(TabLancamento[[#This Row],[Data Vencimento]])</f>
        <v>0</v>
      </c>
      <c r="D327" s="20">
        <f>MONTH(TabLancamento[[#This Row],[Data Vencimento]])</f>
        <v>1</v>
      </c>
      <c r="E327" s="20">
        <f>IF(TabLancamento[[#This Row],[Data Pagto.]]="",0,1)</f>
        <v>0</v>
      </c>
      <c r="F327" s="9"/>
      <c r="G327" s="8"/>
      <c r="H327" s="9"/>
      <c r="I327" s="9"/>
      <c r="J327" s="4"/>
      <c r="K327" s="10"/>
      <c r="L327" s="10"/>
    </row>
    <row r="328" spans="2:12" s="2" customFormat="1" x14ac:dyDescent="0.3">
      <c r="B328" s="20">
        <f>DAY(TabLancamento[[#This Row],[Data Pagto.]])</f>
        <v>0</v>
      </c>
      <c r="C328" s="20">
        <f>DAY(TabLancamento[[#This Row],[Data Vencimento]])</f>
        <v>0</v>
      </c>
      <c r="D328" s="20">
        <f>MONTH(TabLancamento[[#This Row],[Data Vencimento]])</f>
        <v>1</v>
      </c>
      <c r="E328" s="20">
        <f>IF(TabLancamento[[#This Row],[Data Pagto.]]="",0,1)</f>
        <v>0</v>
      </c>
      <c r="F328" s="9"/>
      <c r="G328" s="8"/>
      <c r="H328" s="9"/>
      <c r="I328" s="9"/>
      <c r="J328" s="4"/>
      <c r="K328" s="10"/>
      <c r="L328" s="10"/>
    </row>
    <row r="329" spans="2:12" s="2" customFormat="1" x14ac:dyDescent="0.3">
      <c r="B329" s="20">
        <f>DAY(TabLancamento[[#This Row],[Data Pagto.]])</f>
        <v>0</v>
      </c>
      <c r="C329" s="20">
        <f>DAY(TabLancamento[[#This Row],[Data Vencimento]])</f>
        <v>0</v>
      </c>
      <c r="D329" s="20">
        <f>MONTH(TabLancamento[[#This Row],[Data Vencimento]])</f>
        <v>1</v>
      </c>
      <c r="E329" s="20">
        <f>IF(TabLancamento[[#This Row],[Data Pagto.]]="",0,1)</f>
        <v>0</v>
      </c>
      <c r="F329" s="9"/>
      <c r="G329" s="8"/>
      <c r="H329" s="9"/>
      <c r="I329" s="9"/>
      <c r="J329" s="4"/>
      <c r="K329" s="10"/>
      <c r="L329" s="10"/>
    </row>
    <row r="330" spans="2:12" s="2" customFormat="1" x14ac:dyDescent="0.3">
      <c r="B330" s="20">
        <f>DAY(TabLancamento[[#This Row],[Data Pagto.]])</f>
        <v>0</v>
      </c>
      <c r="C330" s="20">
        <f>DAY(TabLancamento[[#This Row],[Data Vencimento]])</f>
        <v>0</v>
      </c>
      <c r="D330" s="20">
        <f>MONTH(TabLancamento[[#This Row],[Data Vencimento]])</f>
        <v>1</v>
      </c>
      <c r="E330" s="20">
        <f>IF(TabLancamento[[#This Row],[Data Pagto.]]="",0,1)</f>
        <v>0</v>
      </c>
      <c r="F330" s="9"/>
      <c r="G330" s="8"/>
      <c r="H330" s="9"/>
      <c r="I330" s="9"/>
      <c r="J330" s="4"/>
      <c r="K330" s="10"/>
      <c r="L330" s="10"/>
    </row>
    <row r="331" spans="2:12" s="2" customFormat="1" x14ac:dyDescent="0.3">
      <c r="B331" s="20">
        <f>DAY(TabLancamento[[#This Row],[Data Pagto.]])</f>
        <v>0</v>
      </c>
      <c r="C331" s="20">
        <f>DAY(TabLancamento[[#This Row],[Data Vencimento]])</f>
        <v>0</v>
      </c>
      <c r="D331" s="20">
        <f>MONTH(TabLancamento[[#This Row],[Data Vencimento]])</f>
        <v>1</v>
      </c>
      <c r="E331" s="20">
        <f>IF(TabLancamento[[#This Row],[Data Pagto.]]="",0,1)</f>
        <v>0</v>
      </c>
      <c r="F331" s="9"/>
      <c r="G331" s="8"/>
      <c r="H331" s="9"/>
      <c r="I331" s="9"/>
      <c r="J331" s="4"/>
      <c r="K331" s="10"/>
      <c r="L331" s="10"/>
    </row>
    <row r="332" spans="2:12" s="2" customFormat="1" x14ac:dyDescent="0.3">
      <c r="B332" s="20">
        <f>DAY(TabLancamento[[#This Row],[Data Pagto.]])</f>
        <v>0</v>
      </c>
      <c r="C332" s="20">
        <f>DAY(TabLancamento[[#This Row],[Data Vencimento]])</f>
        <v>0</v>
      </c>
      <c r="D332" s="20">
        <f>MONTH(TabLancamento[[#This Row],[Data Vencimento]])</f>
        <v>1</v>
      </c>
      <c r="E332" s="20">
        <f>IF(TabLancamento[[#This Row],[Data Pagto.]]="",0,1)</f>
        <v>0</v>
      </c>
      <c r="F332" s="9"/>
      <c r="G332" s="8"/>
      <c r="H332" s="9"/>
      <c r="I332" s="9"/>
      <c r="J332" s="4"/>
      <c r="K332" s="10"/>
      <c r="L332" s="10"/>
    </row>
    <row r="333" spans="2:12" s="2" customFormat="1" x14ac:dyDescent="0.3">
      <c r="B333" s="20">
        <f>DAY(TabLancamento[[#This Row],[Data Pagto.]])</f>
        <v>0</v>
      </c>
      <c r="C333" s="20">
        <f>DAY(TabLancamento[[#This Row],[Data Vencimento]])</f>
        <v>0</v>
      </c>
      <c r="D333" s="20">
        <f>MONTH(TabLancamento[[#This Row],[Data Vencimento]])</f>
        <v>1</v>
      </c>
      <c r="E333" s="20">
        <f>IF(TabLancamento[[#This Row],[Data Pagto.]]="",0,1)</f>
        <v>0</v>
      </c>
      <c r="F333" s="9"/>
      <c r="G333" s="8"/>
      <c r="H333" s="9"/>
      <c r="I333" s="9"/>
      <c r="J333" s="4"/>
      <c r="K333" s="10"/>
      <c r="L333" s="10"/>
    </row>
    <row r="334" spans="2:12" s="2" customFormat="1" x14ac:dyDescent="0.3">
      <c r="B334" s="20">
        <f>DAY(TabLancamento[[#This Row],[Data Pagto.]])</f>
        <v>0</v>
      </c>
      <c r="C334" s="20">
        <f>DAY(TabLancamento[[#This Row],[Data Vencimento]])</f>
        <v>0</v>
      </c>
      <c r="D334" s="20">
        <f>MONTH(TabLancamento[[#This Row],[Data Vencimento]])</f>
        <v>1</v>
      </c>
      <c r="E334" s="20">
        <f>IF(TabLancamento[[#This Row],[Data Pagto.]]="",0,1)</f>
        <v>0</v>
      </c>
      <c r="F334" s="9"/>
      <c r="G334" s="8"/>
      <c r="H334" s="9"/>
      <c r="I334" s="9"/>
      <c r="J334" s="4"/>
      <c r="K334" s="10"/>
      <c r="L334" s="10"/>
    </row>
    <row r="335" spans="2:12" s="2" customFormat="1" x14ac:dyDescent="0.3">
      <c r="B335" s="20">
        <f>DAY(TabLancamento[[#This Row],[Data Pagto.]])</f>
        <v>0</v>
      </c>
      <c r="C335" s="20">
        <f>DAY(TabLancamento[[#This Row],[Data Vencimento]])</f>
        <v>0</v>
      </c>
      <c r="D335" s="20">
        <f>MONTH(TabLancamento[[#This Row],[Data Vencimento]])</f>
        <v>1</v>
      </c>
      <c r="E335" s="20">
        <f>IF(TabLancamento[[#This Row],[Data Pagto.]]="",0,1)</f>
        <v>0</v>
      </c>
      <c r="F335" s="9"/>
      <c r="G335" s="8"/>
      <c r="H335" s="9"/>
      <c r="I335" s="9"/>
      <c r="J335" s="4"/>
      <c r="K335" s="10"/>
      <c r="L335" s="10"/>
    </row>
    <row r="336" spans="2:12" s="2" customFormat="1" x14ac:dyDescent="0.3">
      <c r="B336" s="20">
        <f>DAY(TabLancamento[[#This Row],[Data Pagto.]])</f>
        <v>0</v>
      </c>
      <c r="C336" s="20">
        <f>DAY(TabLancamento[[#This Row],[Data Vencimento]])</f>
        <v>0</v>
      </c>
      <c r="D336" s="20">
        <f>MONTH(TabLancamento[[#This Row],[Data Vencimento]])</f>
        <v>1</v>
      </c>
      <c r="E336" s="20">
        <f>IF(TabLancamento[[#This Row],[Data Pagto.]]="",0,1)</f>
        <v>0</v>
      </c>
      <c r="F336" s="9"/>
      <c r="G336" s="8"/>
      <c r="H336" s="9"/>
      <c r="I336" s="9"/>
      <c r="J336" s="4"/>
      <c r="K336" s="10"/>
      <c r="L336" s="10"/>
    </row>
    <row r="337" spans="2:12" s="2" customFormat="1" x14ac:dyDescent="0.3">
      <c r="B337" s="20">
        <f>DAY(TabLancamento[[#This Row],[Data Pagto.]])</f>
        <v>0</v>
      </c>
      <c r="C337" s="20">
        <f>DAY(TabLancamento[[#This Row],[Data Vencimento]])</f>
        <v>0</v>
      </c>
      <c r="D337" s="20">
        <f>MONTH(TabLancamento[[#This Row],[Data Vencimento]])</f>
        <v>1</v>
      </c>
      <c r="E337" s="20">
        <f>IF(TabLancamento[[#This Row],[Data Pagto.]]="",0,1)</f>
        <v>0</v>
      </c>
      <c r="F337" s="9"/>
      <c r="G337" s="8"/>
      <c r="H337" s="9"/>
      <c r="I337" s="9"/>
      <c r="J337" s="4"/>
      <c r="K337" s="10"/>
      <c r="L337" s="10"/>
    </row>
    <row r="338" spans="2:12" s="2" customFormat="1" x14ac:dyDescent="0.3">
      <c r="B338" s="20">
        <f>DAY(TabLancamento[[#This Row],[Data Pagto.]])</f>
        <v>0</v>
      </c>
      <c r="C338" s="20">
        <f>DAY(TabLancamento[[#This Row],[Data Vencimento]])</f>
        <v>0</v>
      </c>
      <c r="D338" s="20">
        <f>MONTH(TabLancamento[[#This Row],[Data Vencimento]])</f>
        <v>1</v>
      </c>
      <c r="E338" s="20">
        <f>IF(TabLancamento[[#This Row],[Data Pagto.]]="",0,1)</f>
        <v>0</v>
      </c>
      <c r="F338" s="9"/>
      <c r="G338" s="8"/>
      <c r="H338" s="9"/>
      <c r="I338" s="9"/>
      <c r="J338" s="4"/>
      <c r="K338" s="10"/>
      <c r="L338" s="10"/>
    </row>
    <row r="339" spans="2:12" s="2" customFormat="1" x14ac:dyDescent="0.3">
      <c r="B339" s="20">
        <f>DAY(TabLancamento[[#This Row],[Data Pagto.]])</f>
        <v>0</v>
      </c>
      <c r="C339" s="20">
        <f>DAY(TabLancamento[[#This Row],[Data Vencimento]])</f>
        <v>0</v>
      </c>
      <c r="D339" s="20">
        <f>MONTH(TabLancamento[[#This Row],[Data Vencimento]])</f>
        <v>1</v>
      </c>
      <c r="E339" s="20">
        <f>IF(TabLancamento[[#This Row],[Data Pagto.]]="",0,1)</f>
        <v>0</v>
      </c>
      <c r="F339" s="9"/>
      <c r="G339" s="8"/>
      <c r="H339" s="9"/>
      <c r="I339" s="9"/>
      <c r="J339" s="4"/>
      <c r="K339" s="10"/>
      <c r="L339" s="10"/>
    </row>
    <row r="340" spans="2:12" s="2" customFormat="1" x14ac:dyDescent="0.3">
      <c r="B340" s="20">
        <f>DAY(TabLancamento[[#This Row],[Data Pagto.]])</f>
        <v>0</v>
      </c>
      <c r="C340" s="20">
        <f>DAY(TabLancamento[[#This Row],[Data Vencimento]])</f>
        <v>0</v>
      </c>
      <c r="D340" s="20">
        <f>MONTH(TabLancamento[[#This Row],[Data Vencimento]])</f>
        <v>1</v>
      </c>
      <c r="E340" s="20">
        <f>IF(TabLancamento[[#This Row],[Data Pagto.]]="",0,1)</f>
        <v>0</v>
      </c>
      <c r="F340" s="9"/>
      <c r="G340" s="8"/>
      <c r="H340" s="9"/>
      <c r="I340" s="9"/>
      <c r="J340" s="4"/>
      <c r="K340" s="10"/>
      <c r="L340" s="10"/>
    </row>
    <row r="341" spans="2:12" s="2" customFormat="1" x14ac:dyDescent="0.3">
      <c r="B341" s="20">
        <f>DAY(TabLancamento[[#This Row],[Data Pagto.]])</f>
        <v>0</v>
      </c>
      <c r="C341" s="20">
        <f>DAY(TabLancamento[[#This Row],[Data Vencimento]])</f>
        <v>0</v>
      </c>
      <c r="D341" s="20">
        <f>MONTH(TabLancamento[[#This Row],[Data Vencimento]])</f>
        <v>1</v>
      </c>
      <c r="E341" s="20">
        <f>IF(TabLancamento[[#This Row],[Data Pagto.]]="",0,1)</f>
        <v>0</v>
      </c>
      <c r="F341" s="9"/>
      <c r="G341" s="8"/>
      <c r="H341" s="9"/>
      <c r="I341" s="9"/>
      <c r="J341" s="4"/>
      <c r="K341" s="10"/>
      <c r="L341" s="10"/>
    </row>
    <row r="342" spans="2:12" s="2" customFormat="1" x14ac:dyDescent="0.3">
      <c r="B342" s="20">
        <f>DAY(TabLancamento[[#This Row],[Data Pagto.]])</f>
        <v>0</v>
      </c>
      <c r="C342" s="20">
        <f>DAY(TabLancamento[[#This Row],[Data Vencimento]])</f>
        <v>0</v>
      </c>
      <c r="D342" s="20">
        <f>MONTH(TabLancamento[[#This Row],[Data Vencimento]])</f>
        <v>1</v>
      </c>
      <c r="E342" s="20">
        <f>IF(TabLancamento[[#This Row],[Data Pagto.]]="",0,1)</f>
        <v>0</v>
      </c>
      <c r="F342" s="9"/>
      <c r="G342" s="8"/>
      <c r="H342" s="9"/>
      <c r="I342" s="9"/>
      <c r="J342" s="4"/>
      <c r="K342" s="10"/>
      <c r="L342" s="10"/>
    </row>
    <row r="343" spans="2:12" s="2" customFormat="1" x14ac:dyDescent="0.3">
      <c r="B343" s="20">
        <f>DAY(TabLancamento[[#This Row],[Data Pagto.]])</f>
        <v>0</v>
      </c>
      <c r="C343" s="20">
        <f>DAY(TabLancamento[[#This Row],[Data Vencimento]])</f>
        <v>0</v>
      </c>
      <c r="D343" s="20">
        <f>MONTH(TabLancamento[[#This Row],[Data Vencimento]])</f>
        <v>1</v>
      </c>
      <c r="E343" s="20">
        <f>IF(TabLancamento[[#This Row],[Data Pagto.]]="",0,1)</f>
        <v>0</v>
      </c>
      <c r="F343" s="9"/>
      <c r="G343" s="8"/>
      <c r="H343" s="9"/>
      <c r="I343" s="9"/>
      <c r="J343" s="4"/>
      <c r="K343" s="10"/>
      <c r="L343" s="10"/>
    </row>
    <row r="344" spans="2:12" s="2" customFormat="1" x14ac:dyDescent="0.3">
      <c r="B344" s="20">
        <f>DAY(TabLancamento[[#This Row],[Data Pagto.]])</f>
        <v>0</v>
      </c>
      <c r="C344" s="20">
        <f>DAY(TabLancamento[[#This Row],[Data Vencimento]])</f>
        <v>0</v>
      </c>
      <c r="D344" s="20">
        <f>MONTH(TabLancamento[[#This Row],[Data Vencimento]])</f>
        <v>1</v>
      </c>
      <c r="E344" s="20">
        <f>IF(TabLancamento[[#This Row],[Data Pagto.]]="",0,1)</f>
        <v>0</v>
      </c>
      <c r="F344" s="9"/>
      <c r="G344" s="8"/>
      <c r="H344" s="9"/>
      <c r="I344" s="9"/>
      <c r="J344" s="4"/>
      <c r="K344" s="10"/>
      <c r="L344" s="10"/>
    </row>
    <row r="345" spans="2:12" s="2" customFormat="1" x14ac:dyDescent="0.3">
      <c r="B345" s="20">
        <f>DAY(TabLancamento[[#This Row],[Data Pagto.]])</f>
        <v>0</v>
      </c>
      <c r="C345" s="20">
        <f>DAY(TabLancamento[[#This Row],[Data Vencimento]])</f>
        <v>0</v>
      </c>
      <c r="D345" s="20">
        <f>MONTH(TabLancamento[[#This Row],[Data Vencimento]])</f>
        <v>1</v>
      </c>
      <c r="E345" s="20">
        <f>IF(TabLancamento[[#This Row],[Data Pagto.]]="",0,1)</f>
        <v>0</v>
      </c>
      <c r="F345" s="9"/>
      <c r="G345" s="8"/>
      <c r="H345" s="9"/>
      <c r="I345" s="9"/>
      <c r="J345" s="4"/>
      <c r="K345" s="10"/>
      <c r="L345" s="10"/>
    </row>
    <row r="346" spans="2:12" s="2" customFormat="1" x14ac:dyDescent="0.3">
      <c r="B346" s="20">
        <f>DAY(TabLancamento[[#This Row],[Data Pagto.]])</f>
        <v>0</v>
      </c>
      <c r="C346" s="20">
        <f>DAY(TabLancamento[[#This Row],[Data Vencimento]])</f>
        <v>0</v>
      </c>
      <c r="D346" s="20">
        <f>MONTH(TabLancamento[[#This Row],[Data Vencimento]])</f>
        <v>1</v>
      </c>
      <c r="E346" s="20">
        <f>IF(TabLancamento[[#This Row],[Data Pagto.]]="",0,1)</f>
        <v>0</v>
      </c>
      <c r="F346" s="9"/>
      <c r="G346" s="8"/>
      <c r="H346" s="9"/>
      <c r="I346" s="9"/>
      <c r="J346" s="4"/>
      <c r="K346" s="10"/>
      <c r="L346" s="10"/>
    </row>
    <row r="347" spans="2:12" s="2" customFormat="1" x14ac:dyDescent="0.3">
      <c r="B347" s="20">
        <f>DAY(TabLancamento[[#This Row],[Data Pagto.]])</f>
        <v>0</v>
      </c>
      <c r="C347" s="20">
        <f>DAY(TabLancamento[[#This Row],[Data Vencimento]])</f>
        <v>0</v>
      </c>
      <c r="D347" s="20">
        <f>MONTH(TabLancamento[[#This Row],[Data Vencimento]])</f>
        <v>1</v>
      </c>
      <c r="E347" s="20">
        <f>IF(TabLancamento[[#This Row],[Data Pagto.]]="",0,1)</f>
        <v>0</v>
      </c>
      <c r="F347" s="9"/>
      <c r="G347" s="8"/>
      <c r="H347" s="9"/>
      <c r="I347" s="9"/>
      <c r="J347" s="4"/>
      <c r="K347" s="10"/>
      <c r="L347" s="10"/>
    </row>
    <row r="348" spans="2:12" s="2" customFormat="1" x14ac:dyDescent="0.3">
      <c r="B348" s="20">
        <f>DAY(TabLancamento[[#This Row],[Data Pagto.]])</f>
        <v>0</v>
      </c>
      <c r="C348" s="20">
        <f>DAY(TabLancamento[[#This Row],[Data Vencimento]])</f>
        <v>0</v>
      </c>
      <c r="D348" s="20">
        <f>MONTH(TabLancamento[[#This Row],[Data Vencimento]])</f>
        <v>1</v>
      </c>
      <c r="E348" s="20">
        <f>IF(TabLancamento[[#This Row],[Data Pagto.]]="",0,1)</f>
        <v>0</v>
      </c>
      <c r="F348" s="9"/>
      <c r="G348" s="8"/>
      <c r="H348" s="9"/>
      <c r="I348" s="9"/>
      <c r="J348" s="4"/>
      <c r="K348" s="10"/>
      <c r="L348" s="10"/>
    </row>
    <row r="349" spans="2:12" s="2" customFormat="1" x14ac:dyDescent="0.3">
      <c r="B349" s="20">
        <f>DAY(TabLancamento[[#This Row],[Data Pagto.]])</f>
        <v>0</v>
      </c>
      <c r="C349" s="20">
        <f>DAY(TabLancamento[[#This Row],[Data Vencimento]])</f>
        <v>0</v>
      </c>
      <c r="D349" s="20">
        <f>MONTH(TabLancamento[[#This Row],[Data Vencimento]])</f>
        <v>1</v>
      </c>
      <c r="E349" s="20">
        <f>IF(TabLancamento[[#This Row],[Data Pagto.]]="",0,1)</f>
        <v>0</v>
      </c>
      <c r="F349" s="9"/>
      <c r="G349" s="8"/>
      <c r="H349" s="9"/>
      <c r="I349" s="9"/>
      <c r="J349" s="4"/>
      <c r="K349" s="10"/>
      <c r="L349" s="10"/>
    </row>
    <row r="350" spans="2:12" s="2" customFormat="1" x14ac:dyDescent="0.3">
      <c r="B350" s="20">
        <f>DAY(TabLancamento[[#This Row],[Data Pagto.]])</f>
        <v>0</v>
      </c>
      <c r="C350" s="20">
        <f>DAY(TabLancamento[[#This Row],[Data Vencimento]])</f>
        <v>0</v>
      </c>
      <c r="D350" s="20">
        <f>MONTH(TabLancamento[[#This Row],[Data Vencimento]])</f>
        <v>1</v>
      </c>
      <c r="E350" s="20">
        <f>IF(TabLancamento[[#This Row],[Data Pagto.]]="",0,1)</f>
        <v>0</v>
      </c>
      <c r="F350" s="9"/>
      <c r="G350" s="8"/>
      <c r="H350" s="9"/>
      <c r="I350" s="9"/>
      <c r="J350" s="4"/>
      <c r="K350" s="10"/>
      <c r="L350" s="10"/>
    </row>
    <row r="351" spans="2:12" s="2" customFormat="1" x14ac:dyDescent="0.3">
      <c r="B351" s="20">
        <f>DAY(TabLancamento[[#This Row],[Data Pagto.]])</f>
        <v>0</v>
      </c>
      <c r="C351" s="20">
        <f>DAY(TabLancamento[[#This Row],[Data Vencimento]])</f>
        <v>0</v>
      </c>
      <c r="D351" s="20">
        <f>MONTH(TabLancamento[[#This Row],[Data Vencimento]])</f>
        <v>1</v>
      </c>
      <c r="E351" s="20">
        <f>IF(TabLancamento[[#This Row],[Data Pagto.]]="",0,1)</f>
        <v>0</v>
      </c>
      <c r="F351" s="9"/>
      <c r="G351" s="8"/>
      <c r="H351" s="9"/>
      <c r="I351" s="9"/>
      <c r="J351" s="4"/>
      <c r="K351" s="10"/>
      <c r="L351" s="10"/>
    </row>
    <row r="352" spans="2:12" s="2" customFormat="1" x14ac:dyDescent="0.3">
      <c r="B352" s="20">
        <f>DAY(TabLancamento[[#This Row],[Data Pagto.]])</f>
        <v>0</v>
      </c>
      <c r="C352" s="20">
        <f>DAY(TabLancamento[[#This Row],[Data Vencimento]])</f>
        <v>0</v>
      </c>
      <c r="D352" s="20">
        <f>MONTH(TabLancamento[[#This Row],[Data Vencimento]])</f>
        <v>1</v>
      </c>
      <c r="E352" s="20">
        <f>IF(TabLancamento[[#This Row],[Data Pagto.]]="",0,1)</f>
        <v>0</v>
      </c>
      <c r="F352" s="9"/>
      <c r="G352" s="8"/>
      <c r="H352" s="9"/>
      <c r="I352" s="9"/>
      <c r="J352" s="4"/>
      <c r="K352" s="10"/>
      <c r="L352" s="10"/>
    </row>
    <row r="353" spans="2:12" s="2" customFormat="1" x14ac:dyDescent="0.3">
      <c r="B353" s="20">
        <f>DAY(TabLancamento[[#This Row],[Data Pagto.]])</f>
        <v>0</v>
      </c>
      <c r="C353" s="20">
        <f>DAY(TabLancamento[[#This Row],[Data Vencimento]])</f>
        <v>0</v>
      </c>
      <c r="D353" s="20">
        <f>MONTH(TabLancamento[[#This Row],[Data Vencimento]])</f>
        <v>1</v>
      </c>
      <c r="E353" s="20">
        <f>IF(TabLancamento[[#This Row],[Data Pagto.]]="",0,1)</f>
        <v>0</v>
      </c>
      <c r="F353" s="9"/>
      <c r="G353" s="8"/>
      <c r="H353" s="9"/>
      <c r="I353" s="9"/>
      <c r="J353" s="4"/>
      <c r="K353" s="10"/>
      <c r="L353" s="10"/>
    </row>
    <row r="354" spans="2:12" s="2" customFormat="1" x14ac:dyDescent="0.3">
      <c r="B354" s="20">
        <f>DAY(TabLancamento[[#This Row],[Data Pagto.]])</f>
        <v>0</v>
      </c>
      <c r="C354" s="20">
        <f>DAY(TabLancamento[[#This Row],[Data Vencimento]])</f>
        <v>0</v>
      </c>
      <c r="D354" s="20">
        <f>MONTH(TabLancamento[[#This Row],[Data Vencimento]])</f>
        <v>1</v>
      </c>
      <c r="E354" s="20">
        <f>IF(TabLancamento[[#This Row],[Data Pagto.]]="",0,1)</f>
        <v>0</v>
      </c>
      <c r="F354" s="9"/>
      <c r="G354" s="8"/>
      <c r="H354" s="9"/>
      <c r="I354" s="9"/>
      <c r="J354" s="4"/>
      <c r="K354" s="10"/>
      <c r="L354" s="10"/>
    </row>
    <row r="355" spans="2:12" s="2" customFormat="1" x14ac:dyDescent="0.3">
      <c r="B355" s="20">
        <f>DAY(TabLancamento[[#This Row],[Data Pagto.]])</f>
        <v>0</v>
      </c>
      <c r="C355" s="20">
        <f>DAY(TabLancamento[[#This Row],[Data Vencimento]])</f>
        <v>0</v>
      </c>
      <c r="D355" s="20">
        <f>MONTH(TabLancamento[[#This Row],[Data Vencimento]])</f>
        <v>1</v>
      </c>
      <c r="E355" s="20">
        <f>IF(TabLancamento[[#This Row],[Data Pagto.]]="",0,1)</f>
        <v>0</v>
      </c>
      <c r="F355" s="9"/>
      <c r="G355" s="8"/>
      <c r="H355" s="9"/>
      <c r="I355" s="9"/>
      <c r="J355" s="4"/>
      <c r="K355" s="10"/>
      <c r="L355" s="10"/>
    </row>
    <row r="356" spans="2:12" s="2" customFormat="1" x14ac:dyDescent="0.3">
      <c r="B356" s="20">
        <f>DAY(TabLancamento[[#This Row],[Data Pagto.]])</f>
        <v>0</v>
      </c>
      <c r="C356" s="20">
        <f>DAY(TabLancamento[[#This Row],[Data Vencimento]])</f>
        <v>0</v>
      </c>
      <c r="D356" s="20">
        <f>MONTH(TabLancamento[[#This Row],[Data Vencimento]])</f>
        <v>1</v>
      </c>
      <c r="E356" s="20">
        <f>IF(TabLancamento[[#This Row],[Data Pagto.]]="",0,1)</f>
        <v>0</v>
      </c>
      <c r="F356" s="9"/>
      <c r="G356" s="8"/>
      <c r="H356" s="9"/>
      <c r="I356" s="9"/>
      <c r="J356" s="4"/>
      <c r="K356" s="10"/>
      <c r="L356" s="10"/>
    </row>
    <row r="357" spans="2:12" s="2" customFormat="1" x14ac:dyDescent="0.3">
      <c r="B357" s="20">
        <f>DAY(TabLancamento[[#This Row],[Data Pagto.]])</f>
        <v>0</v>
      </c>
      <c r="C357" s="20">
        <f>DAY(TabLancamento[[#This Row],[Data Vencimento]])</f>
        <v>0</v>
      </c>
      <c r="D357" s="20">
        <f>MONTH(TabLancamento[[#This Row],[Data Vencimento]])</f>
        <v>1</v>
      </c>
      <c r="E357" s="20">
        <f>IF(TabLancamento[[#This Row],[Data Pagto.]]="",0,1)</f>
        <v>0</v>
      </c>
      <c r="F357" s="9"/>
      <c r="G357" s="8"/>
      <c r="H357" s="9"/>
      <c r="I357" s="9"/>
      <c r="J357" s="4"/>
      <c r="K357" s="10"/>
      <c r="L357" s="10"/>
    </row>
    <row r="358" spans="2:12" s="2" customFormat="1" x14ac:dyDescent="0.3">
      <c r="B358" s="20">
        <f>DAY(TabLancamento[[#This Row],[Data Pagto.]])</f>
        <v>0</v>
      </c>
      <c r="C358" s="20">
        <f>DAY(TabLancamento[[#This Row],[Data Vencimento]])</f>
        <v>0</v>
      </c>
      <c r="D358" s="20">
        <f>MONTH(TabLancamento[[#This Row],[Data Vencimento]])</f>
        <v>1</v>
      </c>
      <c r="E358" s="20">
        <f>IF(TabLancamento[[#This Row],[Data Pagto.]]="",0,1)</f>
        <v>0</v>
      </c>
      <c r="F358" s="9"/>
      <c r="G358" s="8"/>
      <c r="H358" s="9"/>
      <c r="I358" s="9"/>
      <c r="J358" s="4"/>
      <c r="K358" s="10"/>
      <c r="L358" s="10"/>
    </row>
    <row r="359" spans="2:12" s="2" customFormat="1" x14ac:dyDescent="0.3">
      <c r="B359" s="20">
        <f>DAY(TabLancamento[[#This Row],[Data Pagto.]])</f>
        <v>0</v>
      </c>
      <c r="C359" s="20">
        <f>DAY(TabLancamento[[#This Row],[Data Vencimento]])</f>
        <v>0</v>
      </c>
      <c r="D359" s="20">
        <f>MONTH(TabLancamento[[#This Row],[Data Vencimento]])</f>
        <v>1</v>
      </c>
      <c r="E359" s="20">
        <f>IF(TabLancamento[[#This Row],[Data Pagto.]]="",0,1)</f>
        <v>0</v>
      </c>
      <c r="F359" s="9"/>
      <c r="G359" s="8"/>
      <c r="H359" s="9"/>
      <c r="I359" s="9"/>
      <c r="J359" s="4"/>
      <c r="K359" s="10"/>
      <c r="L359" s="10"/>
    </row>
    <row r="360" spans="2:12" s="2" customFormat="1" x14ac:dyDescent="0.3">
      <c r="B360" s="20">
        <f>DAY(TabLancamento[[#This Row],[Data Pagto.]])</f>
        <v>0</v>
      </c>
      <c r="C360" s="20">
        <f>DAY(TabLancamento[[#This Row],[Data Vencimento]])</f>
        <v>0</v>
      </c>
      <c r="D360" s="20">
        <f>MONTH(TabLancamento[[#This Row],[Data Vencimento]])</f>
        <v>1</v>
      </c>
      <c r="E360" s="20">
        <f>IF(TabLancamento[[#This Row],[Data Pagto.]]="",0,1)</f>
        <v>0</v>
      </c>
      <c r="F360" s="9"/>
      <c r="G360" s="8"/>
      <c r="H360" s="9"/>
      <c r="I360" s="9"/>
      <c r="J360" s="4"/>
      <c r="K360" s="10"/>
      <c r="L360" s="10"/>
    </row>
    <row r="361" spans="2:12" s="2" customFormat="1" x14ac:dyDescent="0.3">
      <c r="B361" s="20">
        <f>DAY(TabLancamento[[#This Row],[Data Pagto.]])</f>
        <v>0</v>
      </c>
      <c r="C361" s="20">
        <f>DAY(TabLancamento[[#This Row],[Data Vencimento]])</f>
        <v>0</v>
      </c>
      <c r="D361" s="20">
        <f>MONTH(TabLancamento[[#This Row],[Data Vencimento]])</f>
        <v>1</v>
      </c>
      <c r="E361" s="20">
        <f>IF(TabLancamento[[#This Row],[Data Pagto.]]="",0,1)</f>
        <v>0</v>
      </c>
      <c r="F361" s="9"/>
      <c r="G361" s="8"/>
      <c r="H361" s="9"/>
      <c r="I361" s="9"/>
      <c r="J361" s="4"/>
      <c r="K361" s="10"/>
      <c r="L361" s="10"/>
    </row>
    <row r="362" spans="2:12" s="2" customFormat="1" x14ac:dyDescent="0.3">
      <c r="B362" s="20">
        <f>DAY(TabLancamento[[#This Row],[Data Pagto.]])</f>
        <v>0</v>
      </c>
      <c r="C362" s="20">
        <f>DAY(TabLancamento[[#This Row],[Data Vencimento]])</f>
        <v>0</v>
      </c>
      <c r="D362" s="20">
        <f>MONTH(TabLancamento[[#This Row],[Data Vencimento]])</f>
        <v>1</v>
      </c>
      <c r="E362" s="20">
        <f>IF(TabLancamento[[#This Row],[Data Pagto.]]="",0,1)</f>
        <v>0</v>
      </c>
      <c r="F362" s="9"/>
      <c r="G362" s="8"/>
      <c r="H362" s="9"/>
      <c r="I362" s="9"/>
      <c r="J362" s="4"/>
      <c r="K362" s="10"/>
      <c r="L362" s="10"/>
    </row>
    <row r="363" spans="2:12" s="2" customFormat="1" x14ac:dyDescent="0.3">
      <c r="B363" s="20">
        <f>DAY(TabLancamento[[#This Row],[Data Pagto.]])</f>
        <v>0</v>
      </c>
      <c r="C363" s="20">
        <f>DAY(TabLancamento[[#This Row],[Data Vencimento]])</f>
        <v>0</v>
      </c>
      <c r="D363" s="20">
        <f>MONTH(TabLancamento[[#This Row],[Data Vencimento]])</f>
        <v>1</v>
      </c>
      <c r="E363" s="20">
        <f>IF(TabLancamento[[#This Row],[Data Pagto.]]="",0,1)</f>
        <v>0</v>
      </c>
      <c r="F363" s="9"/>
      <c r="G363" s="8"/>
      <c r="H363" s="9"/>
      <c r="I363" s="9"/>
      <c r="J363" s="4"/>
      <c r="K363" s="10"/>
      <c r="L363" s="10"/>
    </row>
    <row r="364" spans="2:12" s="2" customFormat="1" x14ac:dyDescent="0.3">
      <c r="B364" s="20">
        <f>DAY(TabLancamento[[#This Row],[Data Pagto.]])</f>
        <v>0</v>
      </c>
      <c r="C364" s="20">
        <f>DAY(TabLancamento[[#This Row],[Data Vencimento]])</f>
        <v>0</v>
      </c>
      <c r="D364" s="20">
        <f>MONTH(TabLancamento[[#This Row],[Data Vencimento]])</f>
        <v>1</v>
      </c>
      <c r="E364" s="20">
        <f>IF(TabLancamento[[#This Row],[Data Pagto.]]="",0,1)</f>
        <v>0</v>
      </c>
      <c r="F364" s="9"/>
      <c r="G364" s="8"/>
      <c r="H364" s="9"/>
      <c r="I364" s="9"/>
      <c r="J364" s="4"/>
      <c r="K364" s="10"/>
      <c r="L364" s="10"/>
    </row>
    <row r="365" spans="2:12" s="2" customFormat="1" x14ac:dyDescent="0.3">
      <c r="B365" s="20">
        <f>DAY(TabLancamento[[#This Row],[Data Pagto.]])</f>
        <v>0</v>
      </c>
      <c r="C365" s="20">
        <f>DAY(TabLancamento[[#This Row],[Data Vencimento]])</f>
        <v>0</v>
      </c>
      <c r="D365" s="20">
        <f>MONTH(TabLancamento[[#This Row],[Data Vencimento]])</f>
        <v>1</v>
      </c>
      <c r="E365" s="20">
        <f>IF(TabLancamento[[#This Row],[Data Pagto.]]="",0,1)</f>
        <v>0</v>
      </c>
      <c r="F365" s="9"/>
      <c r="G365" s="8"/>
      <c r="H365" s="9"/>
      <c r="I365" s="9"/>
      <c r="J365" s="4"/>
      <c r="K365" s="10"/>
      <c r="L365" s="10"/>
    </row>
    <row r="366" spans="2:12" s="2" customFormat="1" x14ac:dyDescent="0.3">
      <c r="B366" s="20">
        <f>DAY(TabLancamento[[#This Row],[Data Pagto.]])</f>
        <v>0</v>
      </c>
      <c r="C366" s="20">
        <f>DAY(TabLancamento[[#This Row],[Data Vencimento]])</f>
        <v>0</v>
      </c>
      <c r="D366" s="20">
        <f>MONTH(TabLancamento[[#This Row],[Data Vencimento]])</f>
        <v>1</v>
      </c>
      <c r="E366" s="20">
        <f>IF(TabLancamento[[#This Row],[Data Pagto.]]="",0,1)</f>
        <v>0</v>
      </c>
      <c r="F366" s="9"/>
      <c r="G366" s="8"/>
      <c r="H366" s="9"/>
      <c r="I366" s="9"/>
      <c r="J366" s="4"/>
      <c r="K366" s="10"/>
      <c r="L366" s="10"/>
    </row>
    <row r="367" spans="2:12" s="2" customFormat="1" x14ac:dyDescent="0.3">
      <c r="B367" s="20">
        <f>DAY(TabLancamento[[#This Row],[Data Pagto.]])</f>
        <v>0</v>
      </c>
      <c r="C367" s="20">
        <f>DAY(TabLancamento[[#This Row],[Data Vencimento]])</f>
        <v>0</v>
      </c>
      <c r="D367" s="20">
        <f>MONTH(TabLancamento[[#This Row],[Data Vencimento]])</f>
        <v>1</v>
      </c>
      <c r="E367" s="20">
        <f>IF(TabLancamento[[#This Row],[Data Pagto.]]="",0,1)</f>
        <v>0</v>
      </c>
      <c r="F367" s="9"/>
      <c r="G367" s="8"/>
      <c r="H367" s="9"/>
      <c r="I367" s="9"/>
      <c r="J367" s="4"/>
      <c r="K367" s="10"/>
      <c r="L367" s="10"/>
    </row>
    <row r="368" spans="2:12" s="2" customFormat="1" x14ac:dyDescent="0.3">
      <c r="B368" s="20">
        <f>DAY(TabLancamento[[#This Row],[Data Pagto.]])</f>
        <v>0</v>
      </c>
      <c r="C368" s="20">
        <f>DAY(TabLancamento[[#This Row],[Data Vencimento]])</f>
        <v>0</v>
      </c>
      <c r="D368" s="20">
        <f>MONTH(TabLancamento[[#This Row],[Data Vencimento]])</f>
        <v>1</v>
      </c>
      <c r="E368" s="20">
        <f>IF(TabLancamento[[#This Row],[Data Pagto.]]="",0,1)</f>
        <v>0</v>
      </c>
      <c r="F368" s="9"/>
      <c r="G368" s="8"/>
      <c r="H368" s="9"/>
      <c r="I368" s="9"/>
      <c r="J368" s="4"/>
      <c r="K368" s="10"/>
      <c r="L368" s="10"/>
    </row>
    <row r="369" spans="2:12" s="2" customFormat="1" x14ac:dyDescent="0.3">
      <c r="B369" s="20">
        <f>DAY(TabLancamento[[#This Row],[Data Pagto.]])</f>
        <v>0</v>
      </c>
      <c r="C369" s="20">
        <f>DAY(TabLancamento[[#This Row],[Data Vencimento]])</f>
        <v>0</v>
      </c>
      <c r="D369" s="20">
        <f>MONTH(TabLancamento[[#This Row],[Data Vencimento]])</f>
        <v>1</v>
      </c>
      <c r="E369" s="20">
        <f>IF(TabLancamento[[#This Row],[Data Pagto.]]="",0,1)</f>
        <v>0</v>
      </c>
      <c r="F369" s="9"/>
      <c r="G369" s="8"/>
      <c r="H369" s="9"/>
      <c r="I369" s="9"/>
      <c r="J369" s="4"/>
      <c r="K369" s="10"/>
      <c r="L369" s="10"/>
    </row>
    <row r="370" spans="2:12" s="2" customFormat="1" x14ac:dyDescent="0.3">
      <c r="B370" s="20">
        <f>DAY(TabLancamento[[#This Row],[Data Pagto.]])</f>
        <v>0</v>
      </c>
      <c r="C370" s="20">
        <f>DAY(TabLancamento[[#This Row],[Data Vencimento]])</f>
        <v>0</v>
      </c>
      <c r="D370" s="20">
        <f>MONTH(TabLancamento[[#This Row],[Data Vencimento]])</f>
        <v>1</v>
      </c>
      <c r="E370" s="20">
        <f>IF(TabLancamento[[#This Row],[Data Pagto.]]="",0,1)</f>
        <v>0</v>
      </c>
      <c r="F370" s="9"/>
      <c r="G370" s="8"/>
      <c r="H370" s="9"/>
      <c r="I370" s="9"/>
      <c r="J370" s="4"/>
      <c r="K370" s="10"/>
      <c r="L370" s="10"/>
    </row>
    <row r="371" spans="2:12" s="2" customFormat="1" x14ac:dyDescent="0.3">
      <c r="B371" s="20">
        <f>DAY(TabLancamento[[#This Row],[Data Pagto.]])</f>
        <v>0</v>
      </c>
      <c r="C371" s="20">
        <f>DAY(TabLancamento[[#This Row],[Data Vencimento]])</f>
        <v>0</v>
      </c>
      <c r="D371" s="20">
        <f>MONTH(TabLancamento[[#This Row],[Data Vencimento]])</f>
        <v>1</v>
      </c>
      <c r="E371" s="20">
        <f>IF(TabLancamento[[#This Row],[Data Pagto.]]="",0,1)</f>
        <v>0</v>
      </c>
      <c r="F371" s="9"/>
      <c r="G371" s="8"/>
      <c r="H371" s="9"/>
      <c r="I371" s="9"/>
      <c r="J371" s="4"/>
      <c r="K371" s="10"/>
      <c r="L371" s="10"/>
    </row>
    <row r="372" spans="2:12" s="2" customFormat="1" x14ac:dyDescent="0.3">
      <c r="B372" s="20">
        <f>DAY(TabLancamento[[#This Row],[Data Pagto.]])</f>
        <v>0</v>
      </c>
      <c r="C372" s="20">
        <f>DAY(TabLancamento[[#This Row],[Data Vencimento]])</f>
        <v>0</v>
      </c>
      <c r="D372" s="20">
        <f>MONTH(TabLancamento[[#This Row],[Data Vencimento]])</f>
        <v>1</v>
      </c>
      <c r="E372" s="20">
        <f>IF(TabLancamento[[#This Row],[Data Pagto.]]="",0,1)</f>
        <v>0</v>
      </c>
      <c r="F372" s="9"/>
      <c r="G372" s="8"/>
      <c r="H372" s="9"/>
      <c r="I372" s="9"/>
      <c r="J372" s="4"/>
      <c r="K372" s="10"/>
      <c r="L372" s="10"/>
    </row>
    <row r="373" spans="2:12" s="2" customFormat="1" x14ac:dyDescent="0.3">
      <c r="B373" s="20">
        <f>DAY(TabLancamento[[#This Row],[Data Pagto.]])</f>
        <v>0</v>
      </c>
      <c r="C373" s="20">
        <f>DAY(TabLancamento[[#This Row],[Data Vencimento]])</f>
        <v>0</v>
      </c>
      <c r="D373" s="20">
        <f>MONTH(TabLancamento[[#This Row],[Data Vencimento]])</f>
        <v>1</v>
      </c>
      <c r="E373" s="20">
        <f>IF(TabLancamento[[#This Row],[Data Pagto.]]="",0,1)</f>
        <v>0</v>
      </c>
      <c r="F373" s="9"/>
      <c r="G373" s="8"/>
      <c r="H373" s="9"/>
      <c r="I373" s="9"/>
      <c r="J373" s="4"/>
      <c r="K373" s="10"/>
      <c r="L373" s="10"/>
    </row>
    <row r="374" spans="2:12" s="2" customFormat="1" x14ac:dyDescent="0.3">
      <c r="B374" s="20">
        <f>DAY(TabLancamento[[#This Row],[Data Pagto.]])</f>
        <v>0</v>
      </c>
      <c r="C374" s="20">
        <f>DAY(TabLancamento[[#This Row],[Data Vencimento]])</f>
        <v>0</v>
      </c>
      <c r="D374" s="20">
        <f>MONTH(TabLancamento[[#This Row],[Data Vencimento]])</f>
        <v>1</v>
      </c>
      <c r="E374" s="20">
        <f>IF(TabLancamento[[#This Row],[Data Pagto.]]="",0,1)</f>
        <v>0</v>
      </c>
      <c r="F374" s="9"/>
      <c r="G374" s="8"/>
      <c r="H374" s="9"/>
      <c r="I374" s="9"/>
      <c r="J374" s="4"/>
      <c r="K374" s="10"/>
      <c r="L374" s="10"/>
    </row>
    <row r="375" spans="2:12" s="2" customFormat="1" x14ac:dyDescent="0.3">
      <c r="B375" s="20">
        <f>DAY(TabLancamento[[#This Row],[Data Pagto.]])</f>
        <v>0</v>
      </c>
      <c r="C375" s="20">
        <f>DAY(TabLancamento[[#This Row],[Data Vencimento]])</f>
        <v>0</v>
      </c>
      <c r="D375" s="20">
        <f>MONTH(TabLancamento[[#This Row],[Data Vencimento]])</f>
        <v>1</v>
      </c>
      <c r="E375" s="20">
        <f>IF(TabLancamento[[#This Row],[Data Pagto.]]="",0,1)</f>
        <v>0</v>
      </c>
      <c r="F375" s="9"/>
      <c r="G375" s="8"/>
      <c r="H375" s="9"/>
      <c r="I375" s="9"/>
      <c r="J375" s="4"/>
      <c r="K375" s="10"/>
      <c r="L375" s="10"/>
    </row>
    <row r="376" spans="2:12" s="2" customFormat="1" x14ac:dyDescent="0.3">
      <c r="B376" s="20">
        <f>DAY(TabLancamento[[#This Row],[Data Pagto.]])</f>
        <v>0</v>
      </c>
      <c r="C376" s="20">
        <f>DAY(TabLancamento[[#This Row],[Data Vencimento]])</f>
        <v>0</v>
      </c>
      <c r="D376" s="20">
        <f>MONTH(TabLancamento[[#This Row],[Data Vencimento]])</f>
        <v>1</v>
      </c>
      <c r="E376" s="20">
        <f>IF(TabLancamento[[#This Row],[Data Pagto.]]="",0,1)</f>
        <v>0</v>
      </c>
      <c r="F376" s="9"/>
      <c r="G376" s="8"/>
      <c r="H376" s="9"/>
      <c r="I376" s="9"/>
      <c r="J376" s="4"/>
      <c r="K376" s="10"/>
      <c r="L376" s="10"/>
    </row>
    <row r="377" spans="2:12" s="2" customFormat="1" x14ac:dyDescent="0.3">
      <c r="B377" s="20">
        <f>DAY(TabLancamento[[#This Row],[Data Pagto.]])</f>
        <v>0</v>
      </c>
      <c r="C377" s="20">
        <f>DAY(TabLancamento[[#This Row],[Data Vencimento]])</f>
        <v>0</v>
      </c>
      <c r="D377" s="20">
        <f>MONTH(TabLancamento[[#This Row],[Data Vencimento]])</f>
        <v>1</v>
      </c>
      <c r="E377" s="20">
        <f>IF(TabLancamento[[#This Row],[Data Pagto.]]="",0,1)</f>
        <v>0</v>
      </c>
      <c r="F377" s="9"/>
      <c r="G377" s="8"/>
      <c r="H377" s="9"/>
      <c r="I377" s="9"/>
      <c r="J377" s="4"/>
      <c r="K377" s="10"/>
      <c r="L377" s="10"/>
    </row>
    <row r="378" spans="2:12" s="2" customFormat="1" x14ac:dyDescent="0.3">
      <c r="B378" s="20">
        <f>DAY(TabLancamento[[#This Row],[Data Pagto.]])</f>
        <v>0</v>
      </c>
      <c r="C378" s="20">
        <f>DAY(TabLancamento[[#This Row],[Data Vencimento]])</f>
        <v>0</v>
      </c>
      <c r="D378" s="20">
        <f>MONTH(TabLancamento[[#This Row],[Data Vencimento]])</f>
        <v>1</v>
      </c>
      <c r="E378" s="20">
        <f>IF(TabLancamento[[#This Row],[Data Pagto.]]="",0,1)</f>
        <v>0</v>
      </c>
      <c r="F378" s="9"/>
      <c r="G378" s="8"/>
      <c r="H378" s="9"/>
      <c r="I378" s="9"/>
      <c r="J378" s="4"/>
      <c r="K378" s="10"/>
      <c r="L378" s="10"/>
    </row>
    <row r="379" spans="2:12" s="2" customFormat="1" x14ac:dyDescent="0.3">
      <c r="B379" s="20">
        <f>DAY(TabLancamento[[#This Row],[Data Pagto.]])</f>
        <v>0</v>
      </c>
      <c r="C379" s="20">
        <f>DAY(TabLancamento[[#This Row],[Data Vencimento]])</f>
        <v>0</v>
      </c>
      <c r="D379" s="20">
        <f>MONTH(TabLancamento[[#This Row],[Data Vencimento]])</f>
        <v>1</v>
      </c>
      <c r="E379" s="20">
        <f>IF(TabLancamento[[#This Row],[Data Pagto.]]="",0,1)</f>
        <v>0</v>
      </c>
      <c r="F379" s="9"/>
      <c r="G379" s="8"/>
      <c r="H379" s="9"/>
      <c r="I379" s="9"/>
      <c r="J379" s="4"/>
      <c r="K379" s="10"/>
      <c r="L379" s="10"/>
    </row>
    <row r="380" spans="2:12" s="2" customFormat="1" x14ac:dyDescent="0.3">
      <c r="B380" s="20">
        <f>DAY(TabLancamento[[#This Row],[Data Pagto.]])</f>
        <v>0</v>
      </c>
      <c r="C380" s="20">
        <f>DAY(TabLancamento[[#This Row],[Data Vencimento]])</f>
        <v>0</v>
      </c>
      <c r="D380" s="20">
        <f>MONTH(TabLancamento[[#This Row],[Data Vencimento]])</f>
        <v>1</v>
      </c>
      <c r="E380" s="20">
        <f>IF(TabLancamento[[#This Row],[Data Pagto.]]="",0,1)</f>
        <v>0</v>
      </c>
      <c r="F380" s="9"/>
      <c r="G380" s="8"/>
      <c r="H380" s="9"/>
      <c r="I380" s="9"/>
      <c r="J380" s="4"/>
      <c r="K380" s="10"/>
      <c r="L380" s="10"/>
    </row>
    <row r="381" spans="2:12" s="2" customFormat="1" x14ac:dyDescent="0.3">
      <c r="B381" s="20">
        <f>DAY(TabLancamento[[#This Row],[Data Pagto.]])</f>
        <v>0</v>
      </c>
      <c r="C381" s="20">
        <f>DAY(TabLancamento[[#This Row],[Data Vencimento]])</f>
        <v>0</v>
      </c>
      <c r="D381" s="20">
        <f>MONTH(TabLancamento[[#This Row],[Data Vencimento]])</f>
        <v>1</v>
      </c>
      <c r="E381" s="20">
        <f>IF(TabLancamento[[#This Row],[Data Pagto.]]="",0,1)</f>
        <v>0</v>
      </c>
      <c r="F381" s="9"/>
      <c r="G381" s="8"/>
      <c r="H381" s="9"/>
      <c r="I381" s="9"/>
      <c r="J381" s="4"/>
      <c r="K381" s="10"/>
      <c r="L381" s="10"/>
    </row>
    <row r="382" spans="2:12" s="2" customFormat="1" x14ac:dyDescent="0.3">
      <c r="B382" s="20">
        <f>DAY(TabLancamento[[#This Row],[Data Pagto.]])</f>
        <v>0</v>
      </c>
      <c r="C382" s="20">
        <f>DAY(TabLancamento[[#This Row],[Data Vencimento]])</f>
        <v>0</v>
      </c>
      <c r="D382" s="20">
        <f>MONTH(TabLancamento[[#This Row],[Data Vencimento]])</f>
        <v>1</v>
      </c>
      <c r="E382" s="20">
        <f>IF(TabLancamento[[#This Row],[Data Pagto.]]="",0,1)</f>
        <v>0</v>
      </c>
      <c r="F382" s="9"/>
      <c r="G382" s="8"/>
      <c r="H382" s="9"/>
      <c r="I382" s="9"/>
      <c r="J382" s="4"/>
      <c r="K382" s="10"/>
      <c r="L382" s="10"/>
    </row>
    <row r="383" spans="2:12" s="2" customFormat="1" x14ac:dyDescent="0.3">
      <c r="B383" s="20">
        <f>DAY(TabLancamento[[#This Row],[Data Pagto.]])</f>
        <v>0</v>
      </c>
      <c r="C383" s="20">
        <f>DAY(TabLancamento[[#This Row],[Data Vencimento]])</f>
        <v>0</v>
      </c>
      <c r="D383" s="20">
        <f>MONTH(TabLancamento[[#This Row],[Data Vencimento]])</f>
        <v>1</v>
      </c>
      <c r="E383" s="20">
        <f>IF(TabLancamento[[#This Row],[Data Pagto.]]="",0,1)</f>
        <v>0</v>
      </c>
      <c r="F383" s="9"/>
      <c r="G383" s="8"/>
      <c r="H383" s="9"/>
      <c r="I383" s="9"/>
      <c r="J383" s="4"/>
      <c r="K383" s="10"/>
      <c r="L383" s="10"/>
    </row>
    <row r="384" spans="2:12" s="2" customFormat="1" x14ac:dyDescent="0.3">
      <c r="B384" s="20">
        <f>DAY(TabLancamento[[#This Row],[Data Pagto.]])</f>
        <v>0</v>
      </c>
      <c r="C384" s="20">
        <f>DAY(TabLancamento[[#This Row],[Data Vencimento]])</f>
        <v>0</v>
      </c>
      <c r="D384" s="20">
        <f>MONTH(TabLancamento[[#This Row],[Data Vencimento]])</f>
        <v>1</v>
      </c>
      <c r="E384" s="20">
        <f>IF(TabLancamento[[#This Row],[Data Pagto.]]="",0,1)</f>
        <v>0</v>
      </c>
      <c r="F384" s="9"/>
      <c r="G384" s="8"/>
      <c r="H384" s="9"/>
      <c r="I384" s="9"/>
      <c r="J384" s="4"/>
      <c r="K384" s="10"/>
      <c r="L384" s="10"/>
    </row>
    <row r="385" spans="2:12" s="2" customFormat="1" x14ac:dyDescent="0.3">
      <c r="B385" s="20">
        <f>DAY(TabLancamento[[#This Row],[Data Pagto.]])</f>
        <v>0</v>
      </c>
      <c r="C385" s="20">
        <f>DAY(TabLancamento[[#This Row],[Data Vencimento]])</f>
        <v>0</v>
      </c>
      <c r="D385" s="20">
        <f>MONTH(TabLancamento[[#This Row],[Data Vencimento]])</f>
        <v>1</v>
      </c>
      <c r="E385" s="20">
        <f>IF(TabLancamento[[#This Row],[Data Pagto.]]="",0,1)</f>
        <v>0</v>
      </c>
      <c r="F385" s="9"/>
      <c r="G385" s="8"/>
      <c r="H385" s="9"/>
      <c r="I385" s="9"/>
      <c r="J385" s="4"/>
      <c r="K385" s="10"/>
      <c r="L385" s="10"/>
    </row>
    <row r="386" spans="2:12" s="2" customFormat="1" x14ac:dyDescent="0.3">
      <c r="B386" s="20">
        <f>DAY(TabLancamento[[#This Row],[Data Pagto.]])</f>
        <v>0</v>
      </c>
      <c r="C386" s="20">
        <f>DAY(TabLancamento[[#This Row],[Data Vencimento]])</f>
        <v>0</v>
      </c>
      <c r="D386" s="20">
        <f>MONTH(TabLancamento[[#This Row],[Data Vencimento]])</f>
        <v>1</v>
      </c>
      <c r="E386" s="20">
        <f>IF(TabLancamento[[#This Row],[Data Pagto.]]="",0,1)</f>
        <v>0</v>
      </c>
      <c r="F386" s="9"/>
      <c r="G386" s="8"/>
      <c r="H386" s="9"/>
      <c r="I386" s="9"/>
      <c r="J386" s="4"/>
      <c r="K386" s="10"/>
      <c r="L386" s="10"/>
    </row>
    <row r="387" spans="2:12" s="2" customFormat="1" x14ac:dyDescent="0.3">
      <c r="B387" s="20">
        <f>DAY(TabLancamento[[#This Row],[Data Pagto.]])</f>
        <v>0</v>
      </c>
      <c r="C387" s="20">
        <f>DAY(TabLancamento[[#This Row],[Data Vencimento]])</f>
        <v>0</v>
      </c>
      <c r="D387" s="20">
        <f>MONTH(TabLancamento[[#This Row],[Data Vencimento]])</f>
        <v>1</v>
      </c>
      <c r="E387" s="20">
        <f>IF(TabLancamento[[#This Row],[Data Pagto.]]="",0,1)</f>
        <v>0</v>
      </c>
      <c r="F387" s="9"/>
      <c r="G387" s="8"/>
      <c r="H387" s="9"/>
      <c r="I387" s="9"/>
      <c r="J387" s="4"/>
      <c r="K387" s="10"/>
      <c r="L387" s="10"/>
    </row>
    <row r="388" spans="2:12" s="2" customFormat="1" x14ac:dyDescent="0.3">
      <c r="B388" s="20">
        <f>DAY(TabLancamento[[#This Row],[Data Pagto.]])</f>
        <v>0</v>
      </c>
      <c r="C388" s="20">
        <f>DAY(TabLancamento[[#This Row],[Data Vencimento]])</f>
        <v>0</v>
      </c>
      <c r="D388" s="20">
        <f>MONTH(TabLancamento[[#This Row],[Data Vencimento]])</f>
        <v>1</v>
      </c>
      <c r="E388" s="20">
        <f>IF(TabLancamento[[#This Row],[Data Pagto.]]="",0,1)</f>
        <v>0</v>
      </c>
      <c r="F388" s="9"/>
      <c r="G388" s="8"/>
      <c r="H388" s="9"/>
      <c r="I388" s="9"/>
      <c r="J388" s="4"/>
      <c r="K388" s="10"/>
      <c r="L388" s="10"/>
    </row>
    <row r="389" spans="2:12" s="2" customFormat="1" x14ac:dyDescent="0.3">
      <c r="B389" s="20">
        <f>DAY(TabLancamento[[#This Row],[Data Pagto.]])</f>
        <v>0</v>
      </c>
      <c r="C389" s="20">
        <f>DAY(TabLancamento[[#This Row],[Data Vencimento]])</f>
        <v>0</v>
      </c>
      <c r="D389" s="20">
        <f>MONTH(TabLancamento[[#This Row],[Data Vencimento]])</f>
        <v>1</v>
      </c>
      <c r="E389" s="20">
        <f>IF(TabLancamento[[#This Row],[Data Pagto.]]="",0,1)</f>
        <v>0</v>
      </c>
      <c r="F389" s="9"/>
      <c r="G389" s="8"/>
      <c r="H389" s="9"/>
      <c r="I389" s="9"/>
      <c r="J389" s="4"/>
      <c r="K389" s="10"/>
      <c r="L389" s="10"/>
    </row>
    <row r="390" spans="2:12" s="2" customFormat="1" x14ac:dyDescent="0.3">
      <c r="B390" s="20">
        <f>DAY(TabLancamento[[#This Row],[Data Pagto.]])</f>
        <v>0</v>
      </c>
      <c r="C390" s="20">
        <f>DAY(TabLancamento[[#This Row],[Data Vencimento]])</f>
        <v>0</v>
      </c>
      <c r="D390" s="20">
        <f>MONTH(TabLancamento[[#This Row],[Data Vencimento]])</f>
        <v>1</v>
      </c>
      <c r="E390" s="20">
        <f>IF(TabLancamento[[#This Row],[Data Pagto.]]="",0,1)</f>
        <v>0</v>
      </c>
      <c r="F390" s="9"/>
      <c r="G390" s="8"/>
      <c r="H390" s="9"/>
      <c r="I390" s="9"/>
      <c r="J390" s="4"/>
      <c r="K390" s="10"/>
      <c r="L390" s="10"/>
    </row>
    <row r="391" spans="2:12" s="2" customFormat="1" x14ac:dyDescent="0.3">
      <c r="B391" s="20">
        <f>DAY(TabLancamento[[#This Row],[Data Pagto.]])</f>
        <v>0</v>
      </c>
      <c r="C391" s="20">
        <f>DAY(TabLancamento[[#This Row],[Data Vencimento]])</f>
        <v>0</v>
      </c>
      <c r="D391" s="20">
        <f>MONTH(TabLancamento[[#This Row],[Data Vencimento]])</f>
        <v>1</v>
      </c>
      <c r="E391" s="20">
        <f>IF(TabLancamento[[#This Row],[Data Pagto.]]="",0,1)</f>
        <v>0</v>
      </c>
      <c r="F391" s="9"/>
      <c r="G391" s="8"/>
      <c r="H391" s="9"/>
      <c r="I391" s="9"/>
      <c r="J391" s="4"/>
      <c r="K391" s="10"/>
      <c r="L391" s="10"/>
    </row>
    <row r="392" spans="2:12" s="2" customFormat="1" x14ac:dyDescent="0.3">
      <c r="B392" s="20">
        <f>DAY(TabLancamento[[#This Row],[Data Pagto.]])</f>
        <v>0</v>
      </c>
      <c r="C392" s="20">
        <f>DAY(TabLancamento[[#This Row],[Data Vencimento]])</f>
        <v>0</v>
      </c>
      <c r="D392" s="20">
        <f>MONTH(TabLancamento[[#This Row],[Data Vencimento]])</f>
        <v>1</v>
      </c>
      <c r="E392" s="20">
        <f>IF(TabLancamento[[#This Row],[Data Pagto.]]="",0,1)</f>
        <v>0</v>
      </c>
      <c r="F392" s="9"/>
      <c r="G392" s="8"/>
      <c r="H392" s="9"/>
      <c r="I392" s="9"/>
      <c r="J392" s="4"/>
      <c r="K392" s="10"/>
      <c r="L392" s="10"/>
    </row>
    <row r="393" spans="2:12" s="2" customFormat="1" x14ac:dyDescent="0.3">
      <c r="B393" s="20">
        <f>DAY(TabLancamento[[#This Row],[Data Pagto.]])</f>
        <v>0</v>
      </c>
      <c r="C393" s="20">
        <f>DAY(TabLancamento[[#This Row],[Data Vencimento]])</f>
        <v>0</v>
      </c>
      <c r="D393" s="20">
        <f>MONTH(TabLancamento[[#This Row],[Data Vencimento]])</f>
        <v>1</v>
      </c>
      <c r="E393" s="20">
        <f>IF(TabLancamento[[#This Row],[Data Pagto.]]="",0,1)</f>
        <v>0</v>
      </c>
      <c r="F393" s="9"/>
      <c r="G393" s="8"/>
      <c r="H393" s="9"/>
      <c r="I393" s="9"/>
      <c r="J393" s="4"/>
      <c r="K393" s="10"/>
      <c r="L393" s="10"/>
    </row>
    <row r="394" spans="2:12" s="2" customFormat="1" x14ac:dyDescent="0.3">
      <c r="B394" s="20">
        <f>DAY(TabLancamento[[#This Row],[Data Pagto.]])</f>
        <v>0</v>
      </c>
      <c r="C394" s="20">
        <f>DAY(TabLancamento[[#This Row],[Data Vencimento]])</f>
        <v>0</v>
      </c>
      <c r="D394" s="20">
        <f>MONTH(TabLancamento[[#This Row],[Data Vencimento]])</f>
        <v>1</v>
      </c>
      <c r="E394" s="20">
        <f>IF(TabLancamento[[#This Row],[Data Pagto.]]="",0,1)</f>
        <v>0</v>
      </c>
      <c r="F394" s="9"/>
      <c r="G394" s="8"/>
      <c r="H394" s="9"/>
      <c r="I394" s="9"/>
      <c r="J394" s="4"/>
      <c r="K394" s="10"/>
      <c r="L394" s="10"/>
    </row>
    <row r="395" spans="2:12" s="2" customFormat="1" x14ac:dyDescent="0.3">
      <c r="B395" s="20">
        <f>DAY(TabLancamento[[#This Row],[Data Pagto.]])</f>
        <v>0</v>
      </c>
      <c r="C395" s="20">
        <f>DAY(TabLancamento[[#This Row],[Data Vencimento]])</f>
        <v>0</v>
      </c>
      <c r="D395" s="20">
        <f>MONTH(TabLancamento[[#This Row],[Data Vencimento]])</f>
        <v>1</v>
      </c>
      <c r="E395" s="20">
        <f>IF(TabLancamento[[#This Row],[Data Pagto.]]="",0,1)</f>
        <v>0</v>
      </c>
      <c r="F395" s="9"/>
      <c r="G395" s="8"/>
      <c r="H395" s="9"/>
      <c r="I395" s="9"/>
      <c r="J395" s="4"/>
      <c r="K395" s="10"/>
      <c r="L395" s="10"/>
    </row>
    <row r="396" spans="2:12" s="2" customFormat="1" x14ac:dyDescent="0.3">
      <c r="B396" s="20">
        <f>DAY(TabLancamento[[#This Row],[Data Pagto.]])</f>
        <v>0</v>
      </c>
      <c r="C396" s="20">
        <f>DAY(TabLancamento[[#This Row],[Data Vencimento]])</f>
        <v>0</v>
      </c>
      <c r="D396" s="20">
        <f>MONTH(TabLancamento[[#This Row],[Data Vencimento]])</f>
        <v>1</v>
      </c>
      <c r="E396" s="20">
        <f>IF(TabLancamento[[#This Row],[Data Pagto.]]="",0,1)</f>
        <v>0</v>
      </c>
      <c r="F396" s="9"/>
      <c r="G396" s="8"/>
      <c r="H396" s="9"/>
      <c r="I396" s="9"/>
      <c r="J396" s="4"/>
      <c r="K396" s="10"/>
      <c r="L396" s="10"/>
    </row>
    <row r="397" spans="2:12" s="2" customFormat="1" x14ac:dyDescent="0.3">
      <c r="B397" s="20">
        <f>DAY(TabLancamento[[#This Row],[Data Pagto.]])</f>
        <v>0</v>
      </c>
      <c r="C397" s="20">
        <f>DAY(TabLancamento[[#This Row],[Data Vencimento]])</f>
        <v>0</v>
      </c>
      <c r="D397" s="20">
        <f>MONTH(TabLancamento[[#This Row],[Data Vencimento]])</f>
        <v>1</v>
      </c>
      <c r="E397" s="20">
        <f>IF(TabLancamento[[#This Row],[Data Pagto.]]="",0,1)</f>
        <v>0</v>
      </c>
      <c r="F397" s="9"/>
      <c r="G397" s="8"/>
      <c r="H397" s="9"/>
      <c r="I397" s="9"/>
      <c r="J397" s="4"/>
      <c r="K397" s="10"/>
      <c r="L397" s="10"/>
    </row>
    <row r="398" spans="2:12" s="2" customFormat="1" x14ac:dyDescent="0.3">
      <c r="B398" s="20">
        <f>DAY(TabLancamento[[#This Row],[Data Pagto.]])</f>
        <v>0</v>
      </c>
      <c r="C398" s="20">
        <f>DAY(TabLancamento[[#This Row],[Data Vencimento]])</f>
        <v>0</v>
      </c>
      <c r="D398" s="20">
        <f>MONTH(TabLancamento[[#This Row],[Data Vencimento]])</f>
        <v>1</v>
      </c>
      <c r="E398" s="20">
        <f>IF(TabLancamento[[#This Row],[Data Pagto.]]="",0,1)</f>
        <v>0</v>
      </c>
      <c r="F398" s="9"/>
      <c r="G398" s="8"/>
      <c r="H398" s="9"/>
      <c r="I398" s="9"/>
      <c r="J398" s="4"/>
      <c r="K398" s="10"/>
      <c r="L398" s="10"/>
    </row>
    <row r="399" spans="2:12" s="2" customFormat="1" x14ac:dyDescent="0.3">
      <c r="B399" s="20">
        <f>DAY(TabLancamento[[#This Row],[Data Pagto.]])</f>
        <v>0</v>
      </c>
      <c r="C399" s="20">
        <f>DAY(TabLancamento[[#This Row],[Data Vencimento]])</f>
        <v>0</v>
      </c>
      <c r="D399" s="20">
        <f>MONTH(TabLancamento[[#This Row],[Data Vencimento]])</f>
        <v>1</v>
      </c>
      <c r="E399" s="20">
        <f>IF(TabLancamento[[#This Row],[Data Pagto.]]="",0,1)</f>
        <v>0</v>
      </c>
      <c r="F399" s="9"/>
      <c r="G399" s="8"/>
      <c r="H399" s="9"/>
      <c r="I399" s="9"/>
      <c r="J399" s="4"/>
      <c r="K399" s="10"/>
      <c r="L399" s="10"/>
    </row>
    <row r="400" spans="2:12" s="2" customFormat="1" x14ac:dyDescent="0.3">
      <c r="B400" s="20">
        <f>DAY(TabLancamento[[#This Row],[Data Pagto.]])</f>
        <v>0</v>
      </c>
      <c r="C400" s="20">
        <f>DAY(TabLancamento[[#This Row],[Data Vencimento]])</f>
        <v>0</v>
      </c>
      <c r="D400" s="20">
        <f>MONTH(TabLancamento[[#This Row],[Data Vencimento]])</f>
        <v>1</v>
      </c>
      <c r="E400" s="20">
        <f>IF(TabLancamento[[#This Row],[Data Pagto.]]="",0,1)</f>
        <v>0</v>
      </c>
      <c r="F400" s="9"/>
      <c r="G400" s="8"/>
      <c r="H400" s="9"/>
      <c r="I400" s="9"/>
      <c r="J400" s="4"/>
      <c r="K400" s="10"/>
      <c r="L400" s="10"/>
    </row>
    <row r="401" spans="2:12" s="2" customFormat="1" x14ac:dyDescent="0.3">
      <c r="B401" s="20">
        <f>DAY(TabLancamento[[#This Row],[Data Pagto.]])</f>
        <v>0</v>
      </c>
      <c r="C401" s="20">
        <f>DAY(TabLancamento[[#This Row],[Data Vencimento]])</f>
        <v>0</v>
      </c>
      <c r="D401" s="20">
        <f>MONTH(TabLancamento[[#This Row],[Data Vencimento]])</f>
        <v>1</v>
      </c>
      <c r="E401" s="20">
        <f>IF(TabLancamento[[#This Row],[Data Pagto.]]="",0,1)</f>
        <v>0</v>
      </c>
      <c r="F401" s="9"/>
      <c r="G401" s="8"/>
      <c r="H401" s="9"/>
      <c r="I401" s="9"/>
      <c r="J401" s="4"/>
      <c r="K401" s="10"/>
      <c r="L401" s="10"/>
    </row>
    <row r="402" spans="2:12" s="2" customFormat="1" x14ac:dyDescent="0.3">
      <c r="B402" s="20">
        <f>DAY(TabLancamento[[#This Row],[Data Pagto.]])</f>
        <v>0</v>
      </c>
      <c r="C402" s="20">
        <f>DAY(TabLancamento[[#This Row],[Data Vencimento]])</f>
        <v>0</v>
      </c>
      <c r="D402" s="20">
        <f>MONTH(TabLancamento[[#This Row],[Data Vencimento]])</f>
        <v>1</v>
      </c>
      <c r="E402" s="20">
        <f>IF(TabLancamento[[#This Row],[Data Pagto.]]="",0,1)</f>
        <v>0</v>
      </c>
      <c r="F402" s="9"/>
      <c r="G402" s="8"/>
      <c r="H402" s="9"/>
      <c r="I402" s="9"/>
      <c r="J402" s="4"/>
      <c r="K402" s="10"/>
      <c r="L402" s="10"/>
    </row>
    <row r="403" spans="2:12" s="2" customFormat="1" x14ac:dyDescent="0.3">
      <c r="B403" s="20">
        <f>DAY(TabLancamento[[#This Row],[Data Pagto.]])</f>
        <v>0</v>
      </c>
      <c r="C403" s="20">
        <f>DAY(TabLancamento[[#This Row],[Data Vencimento]])</f>
        <v>0</v>
      </c>
      <c r="D403" s="20">
        <f>MONTH(TabLancamento[[#This Row],[Data Vencimento]])</f>
        <v>1</v>
      </c>
      <c r="E403" s="20">
        <f>IF(TabLancamento[[#This Row],[Data Pagto.]]="",0,1)</f>
        <v>0</v>
      </c>
      <c r="F403" s="9"/>
      <c r="G403" s="8"/>
      <c r="H403" s="9"/>
      <c r="I403" s="9"/>
      <c r="J403" s="4"/>
      <c r="K403" s="10"/>
      <c r="L403" s="10"/>
    </row>
    <row r="404" spans="2:12" s="2" customFormat="1" x14ac:dyDescent="0.3">
      <c r="B404" s="20">
        <f>DAY(TabLancamento[[#This Row],[Data Pagto.]])</f>
        <v>0</v>
      </c>
      <c r="C404" s="20">
        <f>DAY(TabLancamento[[#This Row],[Data Vencimento]])</f>
        <v>0</v>
      </c>
      <c r="D404" s="20">
        <f>MONTH(TabLancamento[[#This Row],[Data Vencimento]])</f>
        <v>1</v>
      </c>
      <c r="E404" s="20">
        <f>IF(TabLancamento[[#This Row],[Data Pagto.]]="",0,1)</f>
        <v>0</v>
      </c>
      <c r="F404" s="9"/>
      <c r="G404" s="8"/>
      <c r="H404" s="9"/>
      <c r="I404" s="9"/>
      <c r="J404" s="4"/>
      <c r="K404" s="10"/>
      <c r="L404" s="10"/>
    </row>
    <row r="405" spans="2:12" s="2" customFormat="1" x14ac:dyDescent="0.3">
      <c r="B405" s="20">
        <f>DAY(TabLancamento[[#This Row],[Data Pagto.]])</f>
        <v>0</v>
      </c>
      <c r="C405" s="20">
        <f>DAY(TabLancamento[[#This Row],[Data Vencimento]])</f>
        <v>0</v>
      </c>
      <c r="D405" s="20">
        <f>MONTH(TabLancamento[[#This Row],[Data Vencimento]])</f>
        <v>1</v>
      </c>
      <c r="E405" s="20">
        <f>IF(TabLancamento[[#This Row],[Data Pagto.]]="",0,1)</f>
        <v>0</v>
      </c>
      <c r="F405" s="9"/>
      <c r="G405" s="8"/>
      <c r="H405" s="9"/>
      <c r="I405" s="9"/>
      <c r="J405" s="4"/>
      <c r="K405" s="10"/>
      <c r="L405" s="10"/>
    </row>
    <row r="406" spans="2:12" s="2" customFormat="1" x14ac:dyDescent="0.3">
      <c r="B406" s="20">
        <f>DAY(TabLancamento[[#This Row],[Data Pagto.]])</f>
        <v>0</v>
      </c>
      <c r="C406" s="20">
        <f>DAY(TabLancamento[[#This Row],[Data Vencimento]])</f>
        <v>0</v>
      </c>
      <c r="D406" s="20">
        <f>MONTH(TabLancamento[[#This Row],[Data Vencimento]])</f>
        <v>1</v>
      </c>
      <c r="E406" s="20">
        <f>IF(TabLancamento[[#This Row],[Data Pagto.]]="",0,1)</f>
        <v>0</v>
      </c>
      <c r="F406" s="9"/>
      <c r="G406" s="8"/>
      <c r="H406" s="9"/>
      <c r="I406" s="9"/>
      <c r="J406" s="4"/>
      <c r="K406" s="10"/>
      <c r="L406" s="10"/>
    </row>
    <row r="407" spans="2:12" s="2" customFormat="1" x14ac:dyDescent="0.3">
      <c r="B407" s="20">
        <f>DAY(TabLancamento[[#This Row],[Data Pagto.]])</f>
        <v>0</v>
      </c>
      <c r="C407" s="20">
        <f>DAY(TabLancamento[[#This Row],[Data Vencimento]])</f>
        <v>0</v>
      </c>
      <c r="D407" s="20">
        <f>MONTH(TabLancamento[[#This Row],[Data Vencimento]])</f>
        <v>1</v>
      </c>
      <c r="E407" s="20">
        <f>IF(TabLancamento[[#This Row],[Data Pagto.]]="",0,1)</f>
        <v>0</v>
      </c>
      <c r="F407" s="9"/>
      <c r="G407" s="8"/>
      <c r="H407" s="9"/>
      <c r="I407" s="9"/>
      <c r="J407" s="4"/>
      <c r="K407" s="10"/>
      <c r="L407" s="10"/>
    </row>
    <row r="408" spans="2:12" s="2" customFormat="1" x14ac:dyDescent="0.3">
      <c r="B408" s="20">
        <f>DAY(TabLancamento[[#This Row],[Data Pagto.]])</f>
        <v>0</v>
      </c>
      <c r="C408" s="20">
        <f>DAY(TabLancamento[[#This Row],[Data Vencimento]])</f>
        <v>0</v>
      </c>
      <c r="D408" s="20">
        <f>MONTH(TabLancamento[[#This Row],[Data Vencimento]])</f>
        <v>1</v>
      </c>
      <c r="E408" s="20">
        <f>IF(TabLancamento[[#This Row],[Data Pagto.]]="",0,1)</f>
        <v>0</v>
      </c>
      <c r="F408" s="9"/>
      <c r="G408" s="8"/>
      <c r="H408" s="9"/>
      <c r="I408" s="9"/>
      <c r="J408" s="4"/>
      <c r="K408" s="10"/>
      <c r="L408" s="10"/>
    </row>
    <row r="409" spans="2:12" s="2" customFormat="1" x14ac:dyDescent="0.3">
      <c r="B409" s="20">
        <f>DAY(TabLancamento[[#This Row],[Data Pagto.]])</f>
        <v>0</v>
      </c>
      <c r="C409" s="20">
        <f>DAY(TabLancamento[[#This Row],[Data Vencimento]])</f>
        <v>0</v>
      </c>
      <c r="D409" s="20">
        <f>MONTH(TabLancamento[[#This Row],[Data Vencimento]])</f>
        <v>1</v>
      </c>
      <c r="E409" s="20">
        <f>IF(TabLancamento[[#This Row],[Data Pagto.]]="",0,1)</f>
        <v>0</v>
      </c>
      <c r="F409" s="9"/>
      <c r="G409" s="8"/>
      <c r="H409" s="9"/>
      <c r="I409" s="9"/>
      <c r="J409" s="4"/>
      <c r="K409" s="10"/>
      <c r="L409" s="10"/>
    </row>
    <row r="410" spans="2:12" s="2" customFormat="1" x14ac:dyDescent="0.3">
      <c r="B410" s="20">
        <f>DAY(TabLancamento[[#This Row],[Data Pagto.]])</f>
        <v>0</v>
      </c>
      <c r="C410" s="20">
        <f>DAY(TabLancamento[[#This Row],[Data Vencimento]])</f>
        <v>0</v>
      </c>
      <c r="D410" s="20">
        <f>MONTH(TabLancamento[[#This Row],[Data Vencimento]])</f>
        <v>1</v>
      </c>
      <c r="E410" s="20">
        <f>IF(TabLancamento[[#This Row],[Data Pagto.]]="",0,1)</f>
        <v>0</v>
      </c>
      <c r="F410" s="9"/>
      <c r="G410" s="8"/>
      <c r="H410" s="9"/>
      <c r="I410" s="9"/>
      <c r="J410" s="4"/>
      <c r="K410" s="10"/>
      <c r="L410" s="10"/>
    </row>
    <row r="411" spans="2:12" s="2" customFormat="1" x14ac:dyDescent="0.3">
      <c r="B411" s="20">
        <f>DAY(TabLancamento[[#This Row],[Data Pagto.]])</f>
        <v>0</v>
      </c>
      <c r="C411" s="20">
        <f>DAY(TabLancamento[[#This Row],[Data Vencimento]])</f>
        <v>0</v>
      </c>
      <c r="D411" s="20">
        <f>MONTH(TabLancamento[[#This Row],[Data Vencimento]])</f>
        <v>1</v>
      </c>
      <c r="E411" s="20">
        <f>IF(TabLancamento[[#This Row],[Data Pagto.]]="",0,1)</f>
        <v>0</v>
      </c>
      <c r="F411" s="9"/>
      <c r="G411" s="8"/>
      <c r="H411" s="9"/>
      <c r="I411" s="9"/>
      <c r="J411" s="4"/>
      <c r="K411" s="10"/>
      <c r="L411" s="10"/>
    </row>
    <row r="412" spans="2:12" s="2" customFormat="1" x14ac:dyDescent="0.3">
      <c r="B412" s="20">
        <f>DAY(TabLancamento[[#This Row],[Data Pagto.]])</f>
        <v>0</v>
      </c>
      <c r="C412" s="20">
        <f>DAY(TabLancamento[[#This Row],[Data Vencimento]])</f>
        <v>0</v>
      </c>
      <c r="D412" s="20">
        <f>MONTH(TabLancamento[[#This Row],[Data Vencimento]])</f>
        <v>1</v>
      </c>
      <c r="E412" s="20">
        <f>IF(TabLancamento[[#This Row],[Data Pagto.]]="",0,1)</f>
        <v>0</v>
      </c>
      <c r="F412" s="9"/>
      <c r="G412" s="8"/>
      <c r="H412" s="9"/>
      <c r="I412" s="9"/>
      <c r="J412" s="4"/>
      <c r="K412" s="10"/>
      <c r="L412" s="10"/>
    </row>
    <row r="413" spans="2:12" s="2" customFormat="1" x14ac:dyDescent="0.3">
      <c r="B413" s="20">
        <f>DAY(TabLancamento[[#This Row],[Data Pagto.]])</f>
        <v>0</v>
      </c>
      <c r="C413" s="20">
        <f>DAY(TabLancamento[[#This Row],[Data Vencimento]])</f>
        <v>0</v>
      </c>
      <c r="D413" s="20">
        <f>MONTH(TabLancamento[[#This Row],[Data Vencimento]])</f>
        <v>1</v>
      </c>
      <c r="E413" s="20">
        <f>IF(TabLancamento[[#This Row],[Data Pagto.]]="",0,1)</f>
        <v>0</v>
      </c>
      <c r="F413" s="9"/>
      <c r="G413" s="8"/>
      <c r="H413" s="9"/>
      <c r="I413" s="9"/>
      <c r="J413" s="4"/>
      <c r="K413" s="10"/>
      <c r="L413" s="10"/>
    </row>
    <row r="414" spans="2:12" s="2" customFormat="1" x14ac:dyDescent="0.3">
      <c r="B414" s="20">
        <f>DAY(TabLancamento[[#This Row],[Data Pagto.]])</f>
        <v>0</v>
      </c>
      <c r="C414" s="20">
        <f>DAY(TabLancamento[[#This Row],[Data Vencimento]])</f>
        <v>0</v>
      </c>
      <c r="D414" s="20">
        <f>MONTH(TabLancamento[[#This Row],[Data Vencimento]])</f>
        <v>1</v>
      </c>
      <c r="E414" s="20">
        <f>IF(TabLancamento[[#This Row],[Data Pagto.]]="",0,1)</f>
        <v>0</v>
      </c>
      <c r="F414" s="9"/>
      <c r="G414" s="8"/>
      <c r="H414" s="9"/>
      <c r="I414" s="9"/>
      <c r="J414" s="4"/>
      <c r="K414" s="10"/>
      <c r="L414" s="10"/>
    </row>
    <row r="415" spans="2:12" s="2" customFormat="1" x14ac:dyDescent="0.3">
      <c r="B415" s="20">
        <f>DAY(TabLancamento[[#This Row],[Data Pagto.]])</f>
        <v>0</v>
      </c>
      <c r="C415" s="20">
        <f>DAY(TabLancamento[[#This Row],[Data Vencimento]])</f>
        <v>0</v>
      </c>
      <c r="D415" s="20">
        <f>MONTH(TabLancamento[[#This Row],[Data Vencimento]])</f>
        <v>1</v>
      </c>
      <c r="E415" s="20">
        <f>IF(TabLancamento[[#This Row],[Data Pagto.]]="",0,1)</f>
        <v>0</v>
      </c>
      <c r="F415" s="9"/>
      <c r="G415" s="8"/>
      <c r="H415" s="9"/>
      <c r="I415" s="9"/>
      <c r="J415" s="4"/>
      <c r="K415" s="10"/>
      <c r="L415" s="10"/>
    </row>
    <row r="416" spans="2:12" s="2" customFormat="1" x14ac:dyDescent="0.3">
      <c r="B416" s="20">
        <f>DAY(TabLancamento[[#This Row],[Data Pagto.]])</f>
        <v>0</v>
      </c>
      <c r="C416" s="20">
        <f>DAY(TabLancamento[[#This Row],[Data Vencimento]])</f>
        <v>0</v>
      </c>
      <c r="D416" s="20">
        <f>MONTH(TabLancamento[[#This Row],[Data Vencimento]])</f>
        <v>1</v>
      </c>
      <c r="E416" s="20">
        <f>IF(TabLancamento[[#This Row],[Data Pagto.]]="",0,1)</f>
        <v>0</v>
      </c>
      <c r="F416" s="9"/>
      <c r="G416" s="8"/>
      <c r="H416" s="9"/>
      <c r="I416" s="9"/>
      <c r="J416" s="4"/>
      <c r="K416" s="10"/>
      <c r="L416" s="10"/>
    </row>
    <row r="417" spans="2:12" s="2" customFormat="1" x14ac:dyDescent="0.3">
      <c r="B417" s="20">
        <f>DAY(TabLancamento[[#This Row],[Data Pagto.]])</f>
        <v>0</v>
      </c>
      <c r="C417" s="20">
        <f>DAY(TabLancamento[[#This Row],[Data Vencimento]])</f>
        <v>0</v>
      </c>
      <c r="D417" s="20">
        <f>MONTH(TabLancamento[[#This Row],[Data Vencimento]])</f>
        <v>1</v>
      </c>
      <c r="E417" s="20">
        <f>IF(TabLancamento[[#This Row],[Data Pagto.]]="",0,1)</f>
        <v>0</v>
      </c>
      <c r="F417" s="9"/>
      <c r="G417" s="8"/>
      <c r="H417" s="9"/>
      <c r="I417" s="9"/>
      <c r="J417" s="4"/>
      <c r="K417" s="10"/>
      <c r="L417" s="10"/>
    </row>
    <row r="418" spans="2:12" s="2" customFormat="1" x14ac:dyDescent="0.3">
      <c r="B418" s="20">
        <f>DAY(TabLancamento[[#This Row],[Data Pagto.]])</f>
        <v>0</v>
      </c>
      <c r="C418" s="20">
        <f>DAY(TabLancamento[[#This Row],[Data Vencimento]])</f>
        <v>0</v>
      </c>
      <c r="D418" s="20">
        <f>MONTH(TabLancamento[[#This Row],[Data Vencimento]])</f>
        <v>1</v>
      </c>
      <c r="E418" s="20">
        <f>IF(TabLancamento[[#This Row],[Data Pagto.]]="",0,1)</f>
        <v>0</v>
      </c>
      <c r="F418" s="9"/>
      <c r="G418" s="8"/>
      <c r="H418" s="9"/>
      <c r="I418" s="9"/>
      <c r="J418" s="4"/>
      <c r="K418" s="10"/>
      <c r="L418" s="10"/>
    </row>
    <row r="419" spans="2:12" s="2" customFormat="1" x14ac:dyDescent="0.3">
      <c r="B419" s="20">
        <f>DAY(TabLancamento[[#This Row],[Data Pagto.]])</f>
        <v>0</v>
      </c>
      <c r="C419" s="20">
        <f>DAY(TabLancamento[[#This Row],[Data Vencimento]])</f>
        <v>0</v>
      </c>
      <c r="D419" s="20">
        <f>MONTH(TabLancamento[[#This Row],[Data Vencimento]])</f>
        <v>1</v>
      </c>
      <c r="E419" s="20">
        <f>IF(TabLancamento[[#This Row],[Data Pagto.]]="",0,1)</f>
        <v>0</v>
      </c>
      <c r="F419" s="9"/>
      <c r="G419" s="8"/>
      <c r="H419" s="9"/>
      <c r="I419" s="9"/>
      <c r="J419" s="4"/>
      <c r="K419" s="10"/>
      <c r="L419" s="10"/>
    </row>
    <row r="420" spans="2:12" s="2" customFormat="1" x14ac:dyDescent="0.3">
      <c r="B420" s="20">
        <f>DAY(TabLancamento[[#This Row],[Data Pagto.]])</f>
        <v>0</v>
      </c>
      <c r="C420" s="20">
        <f>DAY(TabLancamento[[#This Row],[Data Vencimento]])</f>
        <v>0</v>
      </c>
      <c r="D420" s="20">
        <f>MONTH(TabLancamento[[#This Row],[Data Vencimento]])</f>
        <v>1</v>
      </c>
      <c r="E420" s="20">
        <f>IF(TabLancamento[[#This Row],[Data Pagto.]]="",0,1)</f>
        <v>0</v>
      </c>
      <c r="F420" s="9"/>
      <c r="G420" s="8"/>
      <c r="H420" s="9"/>
      <c r="I420" s="9"/>
      <c r="J420" s="4"/>
      <c r="K420" s="10"/>
      <c r="L420" s="10"/>
    </row>
    <row r="421" spans="2:12" s="2" customFormat="1" x14ac:dyDescent="0.3">
      <c r="B421" s="20">
        <f>DAY(TabLancamento[[#This Row],[Data Pagto.]])</f>
        <v>0</v>
      </c>
      <c r="C421" s="20">
        <f>DAY(TabLancamento[[#This Row],[Data Vencimento]])</f>
        <v>0</v>
      </c>
      <c r="D421" s="20">
        <f>MONTH(TabLancamento[[#This Row],[Data Vencimento]])</f>
        <v>1</v>
      </c>
      <c r="E421" s="20">
        <f>IF(TabLancamento[[#This Row],[Data Pagto.]]="",0,1)</f>
        <v>0</v>
      </c>
      <c r="F421" s="9"/>
      <c r="G421" s="8"/>
      <c r="H421" s="9"/>
      <c r="I421" s="9"/>
      <c r="J421" s="4"/>
      <c r="K421" s="10"/>
      <c r="L421" s="10"/>
    </row>
    <row r="422" spans="2:12" s="2" customFormat="1" x14ac:dyDescent="0.3">
      <c r="B422" s="20">
        <f>DAY(TabLancamento[[#This Row],[Data Pagto.]])</f>
        <v>0</v>
      </c>
      <c r="C422" s="20">
        <f>DAY(TabLancamento[[#This Row],[Data Vencimento]])</f>
        <v>0</v>
      </c>
      <c r="D422" s="20">
        <f>MONTH(TabLancamento[[#This Row],[Data Vencimento]])</f>
        <v>1</v>
      </c>
      <c r="E422" s="20">
        <f>IF(TabLancamento[[#This Row],[Data Pagto.]]="",0,1)</f>
        <v>0</v>
      </c>
      <c r="F422" s="9"/>
      <c r="G422" s="8"/>
      <c r="H422" s="9"/>
      <c r="I422" s="9"/>
      <c r="J422" s="4"/>
      <c r="K422" s="10"/>
      <c r="L422" s="10"/>
    </row>
    <row r="423" spans="2:12" s="2" customFormat="1" x14ac:dyDescent="0.3">
      <c r="B423" s="20">
        <f>DAY(TabLancamento[[#This Row],[Data Pagto.]])</f>
        <v>0</v>
      </c>
      <c r="C423" s="20">
        <f>DAY(TabLancamento[[#This Row],[Data Vencimento]])</f>
        <v>0</v>
      </c>
      <c r="D423" s="20">
        <f>MONTH(TabLancamento[[#This Row],[Data Vencimento]])</f>
        <v>1</v>
      </c>
      <c r="E423" s="20">
        <f>IF(TabLancamento[[#This Row],[Data Pagto.]]="",0,1)</f>
        <v>0</v>
      </c>
      <c r="F423" s="9"/>
      <c r="G423" s="8"/>
      <c r="H423" s="9"/>
      <c r="I423" s="9"/>
      <c r="J423" s="4"/>
      <c r="K423" s="10"/>
      <c r="L423" s="10"/>
    </row>
    <row r="424" spans="2:12" s="2" customFormat="1" x14ac:dyDescent="0.3">
      <c r="B424" s="20">
        <f>DAY(TabLancamento[[#This Row],[Data Pagto.]])</f>
        <v>0</v>
      </c>
      <c r="C424" s="20">
        <f>DAY(TabLancamento[[#This Row],[Data Vencimento]])</f>
        <v>0</v>
      </c>
      <c r="D424" s="20">
        <f>MONTH(TabLancamento[[#This Row],[Data Vencimento]])</f>
        <v>1</v>
      </c>
      <c r="E424" s="20">
        <f>IF(TabLancamento[[#This Row],[Data Pagto.]]="",0,1)</f>
        <v>0</v>
      </c>
      <c r="F424" s="9"/>
      <c r="G424" s="8"/>
      <c r="H424" s="9"/>
      <c r="I424" s="9"/>
      <c r="J424" s="4"/>
      <c r="K424" s="10"/>
      <c r="L424" s="10"/>
    </row>
    <row r="425" spans="2:12" s="2" customFormat="1" x14ac:dyDescent="0.3">
      <c r="B425" s="20">
        <f>DAY(TabLancamento[[#This Row],[Data Pagto.]])</f>
        <v>0</v>
      </c>
      <c r="C425" s="20">
        <f>DAY(TabLancamento[[#This Row],[Data Vencimento]])</f>
        <v>0</v>
      </c>
      <c r="D425" s="20">
        <f>MONTH(TabLancamento[[#This Row],[Data Vencimento]])</f>
        <v>1</v>
      </c>
      <c r="E425" s="20">
        <f>IF(TabLancamento[[#This Row],[Data Pagto.]]="",0,1)</f>
        <v>0</v>
      </c>
      <c r="F425" s="9"/>
      <c r="G425" s="8"/>
      <c r="H425" s="9"/>
      <c r="I425" s="9"/>
      <c r="J425" s="4"/>
      <c r="K425" s="10"/>
      <c r="L425" s="10"/>
    </row>
    <row r="426" spans="2:12" s="2" customFormat="1" x14ac:dyDescent="0.3">
      <c r="B426" s="20">
        <f>DAY(TabLancamento[[#This Row],[Data Pagto.]])</f>
        <v>0</v>
      </c>
      <c r="C426" s="20">
        <f>DAY(TabLancamento[[#This Row],[Data Vencimento]])</f>
        <v>0</v>
      </c>
      <c r="D426" s="20">
        <f>MONTH(TabLancamento[[#This Row],[Data Vencimento]])</f>
        <v>1</v>
      </c>
      <c r="E426" s="20">
        <f>IF(TabLancamento[[#This Row],[Data Pagto.]]="",0,1)</f>
        <v>0</v>
      </c>
      <c r="F426" s="9"/>
      <c r="G426" s="8"/>
      <c r="H426" s="9"/>
      <c r="I426" s="9"/>
      <c r="J426" s="4"/>
      <c r="K426" s="10"/>
      <c r="L426" s="10"/>
    </row>
    <row r="427" spans="2:12" s="2" customFormat="1" x14ac:dyDescent="0.3">
      <c r="B427" s="20">
        <f>DAY(TabLancamento[[#This Row],[Data Pagto.]])</f>
        <v>0</v>
      </c>
      <c r="C427" s="20">
        <f>DAY(TabLancamento[[#This Row],[Data Vencimento]])</f>
        <v>0</v>
      </c>
      <c r="D427" s="20">
        <f>MONTH(TabLancamento[[#This Row],[Data Vencimento]])</f>
        <v>1</v>
      </c>
      <c r="E427" s="20">
        <f>IF(TabLancamento[[#This Row],[Data Pagto.]]="",0,1)</f>
        <v>0</v>
      </c>
      <c r="F427" s="9"/>
      <c r="G427" s="8"/>
      <c r="H427" s="9"/>
      <c r="I427" s="9"/>
      <c r="J427" s="4"/>
      <c r="K427" s="10"/>
      <c r="L427" s="10"/>
    </row>
    <row r="428" spans="2:12" s="2" customFormat="1" x14ac:dyDescent="0.3">
      <c r="B428" s="20">
        <f>DAY(TabLancamento[[#This Row],[Data Pagto.]])</f>
        <v>0</v>
      </c>
      <c r="C428" s="20">
        <f>DAY(TabLancamento[[#This Row],[Data Vencimento]])</f>
        <v>0</v>
      </c>
      <c r="D428" s="20">
        <f>MONTH(TabLancamento[[#This Row],[Data Vencimento]])</f>
        <v>1</v>
      </c>
      <c r="E428" s="20">
        <f>IF(TabLancamento[[#This Row],[Data Pagto.]]="",0,1)</f>
        <v>0</v>
      </c>
      <c r="F428" s="9"/>
      <c r="G428" s="8"/>
      <c r="H428" s="9"/>
      <c r="I428" s="9"/>
      <c r="J428" s="4"/>
      <c r="K428" s="10"/>
      <c r="L428" s="10"/>
    </row>
    <row r="429" spans="2:12" s="2" customFormat="1" x14ac:dyDescent="0.3">
      <c r="B429" s="20">
        <f>DAY(TabLancamento[[#This Row],[Data Pagto.]])</f>
        <v>0</v>
      </c>
      <c r="C429" s="20">
        <f>DAY(TabLancamento[[#This Row],[Data Vencimento]])</f>
        <v>0</v>
      </c>
      <c r="D429" s="20">
        <f>MONTH(TabLancamento[[#This Row],[Data Vencimento]])</f>
        <v>1</v>
      </c>
      <c r="E429" s="20">
        <f>IF(TabLancamento[[#This Row],[Data Pagto.]]="",0,1)</f>
        <v>0</v>
      </c>
      <c r="F429" s="9"/>
      <c r="G429" s="8"/>
      <c r="H429" s="9"/>
      <c r="I429" s="9"/>
      <c r="J429" s="4"/>
      <c r="K429" s="10"/>
      <c r="L429" s="10"/>
    </row>
    <row r="430" spans="2:12" s="2" customFormat="1" x14ac:dyDescent="0.3">
      <c r="B430" s="20">
        <f>DAY(TabLancamento[[#This Row],[Data Pagto.]])</f>
        <v>0</v>
      </c>
      <c r="C430" s="20">
        <f>DAY(TabLancamento[[#This Row],[Data Vencimento]])</f>
        <v>0</v>
      </c>
      <c r="D430" s="20">
        <f>MONTH(TabLancamento[[#This Row],[Data Vencimento]])</f>
        <v>1</v>
      </c>
      <c r="E430" s="20">
        <f>IF(TabLancamento[[#This Row],[Data Pagto.]]="",0,1)</f>
        <v>0</v>
      </c>
      <c r="F430" s="9"/>
      <c r="G430" s="8"/>
      <c r="H430" s="9"/>
      <c r="I430" s="9"/>
      <c r="J430" s="4"/>
      <c r="K430" s="10"/>
      <c r="L430" s="10"/>
    </row>
    <row r="431" spans="2:12" s="2" customFormat="1" x14ac:dyDescent="0.3">
      <c r="B431" s="20">
        <f>DAY(TabLancamento[[#This Row],[Data Pagto.]])</f>
        <v>0</v>
      </c>
      <c r="C431" s="20">
        <f>DAY(TabLancamento[[#This Row],[Data Vencimento]])</f>
        <v>0</v>
      </c>
      <c r="D431" s="20">
        <f>MONTH(TabLancamento[[#This Row],[Data Vencimento]])</f>
        <v>1</v>
      </c>
      <c r="E431" s="20">
        <f>IF(TabLancamento[[#This Row],[Data Pagto.]]="",0,1)</f>
        <v>0</v>
      </c>
      <c r="F431" s="9"/>
      <c r="G431" s="8"/>
      <c r="H431" s="9"/>
      <c r="I431" s="9"/>
      <c r="J431" s="4"/>
      <c r="K431" s="10"/>
      <c r="L431" s="10"/>
    </row>
    <row r="432" spans="2:12" s="2" customFormat="1" x14ac:dyDescent="0.3">
      <c r="B432" s="20">
        <f>DAY(TabLancamento[[#This Row],[Data Pagto.]])</f>
        <v>0</v>
      </c>
      <c r="C432" s="20">
        <f>DAY(TabLancamento[[#This Row],[Data Vencimento]])</f>
        <v>0</v>
      </c>
      <c r="D432" s="20">
        <f>MONTH(TabLancamento[[#This Row],[Data Vencimento]])</f>
        <v>1</v>
      </c>
      <c r="E432" s="20">
        <f>IF(TabLancamento[[#This Row],[Data Pagto.]]="",0,1)</f>
        <v>0</v>
      </c>
      <c r="F432" s="9"/>
      <c r="G432" s="8"/>
      <c r="H432" s="9"/>
      <c r="I432" s="9"/>
      <c r="J432" s="4"/>
      <c r="K432" s="10"/>
      <c r="L432" s="10"/>
    </row>
    <row r="433" spans="2:12" s="2" customFormat="1" x14ac:dyDescent="0.3">
      <c r="B433" s="20">
        <f>DAY(TabLancamento[[#This Row],[Data Pagto.]])</f>
        <v>0</v>
      </c>
      <c r="C433" s="20">
        <f>DAY(TabLancamento[[#This Row],[Data Vencimento]])</f>
        <v>0</v>
      </c>
      <c r="D433" s="20">
        <f>MONTH(TabLancamento[[#This Row],[Data Vencimento]])</f>
        <v>1</v>
      </c>
      <c r="E433" s="20">
        <f>IF(TabLancamento[[#This Row],[Data Pagto.]]="",0,1)</f>
        <v>0</v>
      </c>
      <c r="F433" s="9"/>
      <c r="G433" s="8"/>
      <c r="H433" s="9"/>
      <c r="I433" s="9"/>
      <c r="J433" s="4"/>
      <c r="K433" s="10"/>
      <c r="L433" s="10"/>
    </row>
    <row r="434" spans="2:12" s="2" customFormat="1" x14ac:dyDescent="0.3">
      <c r="B434" s="20">
        <f>DAY(TabLancamento[[#This Row],[Data Pagto.]])</f>
        <v>0</v>
      </c>
      <c r="C434" s="20">
        <f>DAY(TabLancamento[[#This Row],[Data Vencimento]])</f>
        <v>0</v>
      </c>
      <c r="D434" s="20">
        <f>MONTH(TabLancamento[[#This Row],[Data Vencimento]])</f>
        <v>1</v>
      </c>
      <c r="E434" s="20">
        <f>IF(TabLancamento[[#This Row],[Data Pagto.]]="",0,1)</f>
        <v>0</v>
      </c>
      <c r="F434" s="9"/>
      <c r="G434" s="8"/>
      <c r="H434" s="9"/>
      <c r="I434" s="9"/>
      <c r="J434" s="4"/>
      <c r="K434" s="10"/>
      <c r="L434" s="10"/>
    </row>
    <row r="435" spans="2:12" s="2" customFormat="1" x14ac:dyDescent="0.3">
      <c r="B435" s="20">
        <f>DAY(TabLancamento[[#This Row],[Data Pagto.]])</f>
        <v>0</v>
      </c>
      <c r="C435" s="20">
        <f>DAY(TabLancamento[[#This Row],[Data Vencimento]])</f>
        <v>0</v>
      </c>
      <c r="D435" s="20">
        <f>MONTH(TabLancamento[[#This Row],[Data Vencimento]])</f>
        <v>1</v>
      </c>
      <c r="E435" s="20">
        <f>IF(TabLancamento[[#This Row],[Data Pagto.]]="",0,1)</f>
        <v>0</v>
      </c>
      <c r="F435" s="9"/>
      <c r="G435" s="8"/>
      <c r="H435" s="9"/>
      <c r="I435" s="9"/>
      <c r="J435" s="4"/>
      <c r="K435" s="10"/>
      <c r="L435" s="10"/>
    </row>
    <row r="436" spans="2:12" s="2" customFormat="1" x14ac:dyDescent="0.3">
      <c r="B436" s="20">
        <f>DAY(TabLancamento[[#This Row],[Data Pagto.]])</f>
        <v>0</v>
      </c>
      <c r="C436" s="20">
        <f>DAY(TabLancamento[[#This Row],[Data Vencimento]])</f>
        <v>0</v>
      </c>
      <c r="D436" s="20">
        <f>MONTH(TabLancamento[[#This Row],[Data Vencimento]])</f>
        <v>1</v>
      </c>
      <c r="E436" s="20">
        <f>IF(TabLancamento[[#This Row],[Data Pagto.]]="",0,1)</f>
        <v>0</v>
      </c>
      <c r="F436" s="9"/>
      <c r="G436" s="8"/>
      <c r="H436" s="9"/>
      <c r="I436" s="9"/>
      <c r="J436" s="4"/>
      <c r="K436" s="10"/>
      <c r="L436" s="10"/>
    </row>
    <row r="437" spans="2:12" s="2" customFormat="1" x14ac:dyDescent="0.3">
      <c r="B437" s="20">
        <f>DAY(TabLancamento[[#This Row],[Data Pagto.]])</f>
        <v>0</v>
      </c>
      <c r="C437" s="20">
        <f>DAY(TabLancamento[[#This Row],[Data Vencimento]])</f>
        <v>0</v>
      </c>
      <c r="D437" s="20">
        <f>MONTH(TabLancamento[[#This Row],[Data Vencimento]])</f>
        <v>1</v>
      </c>
      <c r="E437" s="20">
        <f>IF(TabLancamento[[#This Row],[Data Pagto.]]="",0,1)</f>
        <v>0</v>
      </c>
      <c r="F437" s="9"/>
      <c r="G437" s="8"/>
      <c r="H437" s="9"/>
      <c r="I437" s="9"/>
      <c r="J437" s="4"/>
      <c r="K437" s="10"/>
      <c r="L437" s="10"/>
    </row>
    <row r="438" spans="2:12" s="2" customFormat="1" x14ac:dyDescent="0.3">
      <c r="B438" s="20">
        <f>DAY(TabLancamento[[#This Row],[Data Pagto.]])</f>
        <v>0</v>
      </c>
      <c r="C438" s="20">
        <f>DAY(TabLancamento[[#This Row],[Data Vencimento]])</f>
        <v>0</v>
      </c>
      <c r="D438" s="20">
        <f>MONTH(TabLancamento[[#This Row],[Data Vencimento]])</f>
        <v>1</v>
      </c>
      <c r="E438" s="20">
        <f>IF(TabLancamento[[#This Row],[Data Pagto.]]="",0,1)</f>
        <v>0</v>
      </c>
      <c r="F438" s="9"/>
      <c r="G438" s="8"/>
      <c r="H438" s="9"/>
      <c r="I438" s="9"/>
      <c r="J438" s="4"/>
      <c r="K438" s="10"/>
      <c r="L438" s="10"/>
    </row>
    <row r="439" spans="2:12" s="2" customFormat="1" x14ac:dyDescent="0.3">
      <c r="B439" s="20">
        <f>DAY(TabLancamento[[#This Row],[Data Pagto.]])</f>
        <v>0</v>
      </c>
      <c r="C439" s="20">
        <f>DAY(TabLancamento[[#This Row],[Data Vencimento]])</f>
        <v>0</v>
      </c>
      <c r="D439" s="20">
        <f>MONTH(TabLancamento[[#This Row],[Data Vencimento]])</f>
        <v>1</v>
      </c>
      <c r="E439" s="20">
        <f>IF(TabLancamento[[#This Row],[Data Pagto.]]="",0,1)</f>
        <v>0</v>
      </c>
      <c r="F439" s="9"/>
      <c r="G439" s="8"/>
      <c r="H439" s="9"/>
      <c r="I439" s="9"/>
      <c r="J439" s="4"/>
      <c r="K439" s="10"/>
      <c r="L439" s="10"/>
    </row>
    <row r="440" spans="2:12" s="2" customFormat="1" x14ac:dyDescent="0.3">
      <c r="B440" s="20">
        <f>DAY(TabLancamento[[#This Row],[Data Pagto.]])</f>
        <v>0</v>
      </c>
      <c r="C440" s="20">
        <f>DAY(TabLancamento[[#This Row],[Data Vencimento]])</f>
        <v>0</v>
      </c>
      <c r="D440" s="20">
        <f>MONTH(TabLancamento[[#This Row],[Data Vencimento]])</f>
        <v>1</v>
      </c>
      <c r="E440" s="20">
        <f>IF(TabLancamento[[#This Row],[Data Pagto.]]="",0,1)</f>
        <v>0</v>
      </c>
      <c r="F440" s="9"/>
      <c r="G440" s="8"/>
      <c r="H440" s="9"/>
      <c r="I440" s="9"/>
      <c r="J440" s="4"/>
      <c r="K440" s="10"/>
      <c r="L440" s="10"/>
    </row>
    <row r="441" spans="2:12" s="2" customFormat="1" x14ac:dyDescent="0.3">
      <c r="B441" s="20">
        <f>DAY(TabLancamento[[#This Row],[Data Pagto.]])</f>
        <v>0</v>
      </c>
      <c r="C441" s="20">
        <f>DAY(TabLancamento[[#This Row],[Data Vencimento]])</f>
        <v>0</v>
      </c>
      <c r="D441" s="20">
        <f>MONTH(TabLancamento[[#This Row],[Data Vencimento]])</f>
        <v>1</v>
      </c>
      <c r="E441" s="20">
        <f>IF(TabLancamento[[#This Row],[Data Pagto.]]="",0,1)</f>
        <v>0</v>
      </c>
      <c r="F441" s="9"/>
      <c r="G441" s="8"/>
      <c r="H441" s="9"/>
      <c r="I441" s="9"/>
      <c r="J441" s="4"/>
      <c r="K441" s="10"/>
      <c r="L441" s="10"/>
    </row>
    <row r="442" spans="2:12" s="2" customFormat="1" x14ac:dyDescent="0.3">
      <c r="B442" s="20">
        <f>DAY(TabLancamento[[#This Row],[Data Pagto.]])</f>
        <v>0</v>
      </c>
      <c r="C442" s="20">
        <f>DAY(TabLancamento[[#This Row],[Data Vencimento]])</f>
        <v>0</v>
      </c>
      <c r="D442" s="20">
        <f>MONTH(TabLancamento[[#This Row],[Data Vencimento]])</f>
        <v>1</v>
      </c>
      <c r="E442" s="20">
        <f>IF(TabLancamento[[#This Row],[Data Pagto.]]="",0,1)</f>
        <v>0</v>
      </c>
      <c r="F442" s="9"/>
      <c r="G442" s="8"/>
      <c r="H442" s="9"/>
      <c r="I442" s="9"/>
      <c r="J442" s="4"/>
      <c r="K442" s="10"/>
      <c r="L442" s="10"/>
    </row>
    <row r="443" spans="2:12" s="2" customFormat="1" x14ac:dyDescent="0.3">
      <c r="B443" s="20">
        <f>DAY(TabLancamento[[#This Row],[Data Pagto.]])</f>
        <v>0</v>
      </c>
      <c r="C443" s="20">
        <f>DAY(TabLancamento[[#This Row],[Data Vencimento]])</f>
        <v>0</v>
      </c>
      <c r="D443" s="20">
        <f>MONTH(TabLancamento[[#This Row],[Data Vencimento]])</f>
        <v>1</v>
      </c>
      <c r="E443" s="20">
        <f>IF(TabLancamento[[#This Row],[Data Pagto.]]="",0,1)</f>
        <v>0</v>
      </c>
      <c r="F443" s="9"/>
      <c r="G443" s="8"/>
      <c r="H443" s="9"/>
      <c r="I443" s="9"/>
      <c r="J443" s="4"/>
      <c r="K443" s="10"/>
      <c r="L443" s="10"/>
    </row>
    <row r="444" spans="2:12" s="2" customFormat="1" x14ac:dyDescent="0.3">
      <c r="B444" s="20">
        <f>DAY(TabLancamento[[#This Row],[Data Pagto.]])</f>
        <v>0</v>
      </c>
      <c r="C444" s="20">
        <f>DAY(TabLancamento[[#This Row],[Data Vencimento]])</f>
        <v>0</v>
      </c>
      <c r="D444" s="20">
        <f>MONTH(TabLancamento[[#This Row],[Data Vencimento]])</f>
        <v>1</v>
      </c>
      <c r="E444" s="20">
        <f>IF(TabLancamento[[#This Row],[Data Pagto.]]="",0,1)</f>
        <v>0</v>
      </c>
      <c r="F444" s="9"/>
      <c r="G444" s="8"/>
      <c r="H444" s="9"/>
      <c r="I444" s="9"/>
      <c r="J444" s="4"/>
      <c r="K444" s="10"/>
      <c r="L444" s="10"/>
    </row>
    <row r="445" spans="2:12" s="2" customFormat="1" x14ac:dyDescent="0.3">
      <c r="B445" s="20">
        <f>DAY(TabLancamento[[#This Row],[Data Pagto.]])</f>
        <v>0</v>
      </c>
      <c r="C445" s="20">
        <f>DAY(TabLancamento[[#This Row],[Data Vencimento]])</f>
        <v>0</v>
      </c>
      <c r="D445" s="20">
        <f>MONTH(TabLancamento[[#This Row],[Data Vencimento]])</f>
        <v>1</v>
      </c>
      <c r="E445" s="20">
        <f>IF(TabLancamento[[#This Row],[Data Pagto.]]="",0,1)</f>
        <v>0</v>
      </c>
      <c r="F445" s="9"/>
      <c r="G445" s="8"/>
      <c r="H445" s="9"/>
      <c r="I445" s="9"/>
      <c r="J445" s="4"/>
      <c r="K445" s="10"/>
      <c r="L445" s="10"/>
    </row>
    <row r="446" spans="2:12" s="2" customFormat="1" x14ac:dyDescent="0.3">
      <c r="B446" s="20">
        <f>DAY(TabLancamento[[#This Row],[Data Pagto.]])</f>
        <v>0</v>
      </c>
      <c r="C446" s="20">
        <f>DAY(TabLancamento[[#This Row],[Data Vencimento]])</f>
        <v>0</v>
      </c>
      <c r="D446" s="20">
        <f>MONTH(TabLancamento[[#This Row],[Data Vencimento]])</f>
        <v>1</v>
      </c>
      <c r="E446" s="20">
        <f>IF(TabLancamento[[#This Row],[Data Pagto.]]="",0,1)</f>
        <v>0</v>
      </c>
      <c r="F446" s="9"/>
      <c r="G446" s="8"/>
      <c r="H446" s="9"/>
      <c r="I446" s="9"/>
      <c r="J446" s="4"/>
      <c r="K446" s="10"/>
      <c r="L446" s="10"/>
    </row>
    <row r="447" spans="2:12" s="2" customFormat="1" x14ac:dyDescent="0.3">
      <c r="B447" s="20">
        <f>DAY(TabLancamento[[#This Row],[Data Pagto.]])</f>
        <v>0</v>
      </c>
      <c r="C447" s="20">
        <f>DAY(TabLancamento[[#This Row],[Data Vencimento]])</f>
        <v>0</v>
      </c>
      <c r="D447" s="20">
        <f>MONTH(TabLancamento[[#This Row],[Data Vencimento]])</f>
        <v>1</v>
      </c>
      <c r="E447" s="20">
        <f>IF(TabLancamento[[#This Row],[Data Pagto.]]="",0,1)</f>
        <v>0</v>
      </c>
      <c r="F447" s="9"/>
      <c r="G447" s="8"/>
      <c r="H447" s="9"/>
      <c r="I447" s="9"/>
      <c r="J447" s="4"/>
      <c r="K447" s="10"/>
      <c r="L447" s="10"/>
    </row>
    <row r="448" spans="2:12" s="2" customFormat="1" x14ac:dyDescent="0.3">
      <c r="B448" s="20">
        <f>DAY(TabLancamento[[#This Row],[Data Pagto.]])</f>
        <v>0</v>
      </c>
      <c r="C448" s="20">
        <f>DAY(TabLancamento[[#This Row],[Data Vencimento]])</f>
        <v>0</v>
      </c>
      <c r="D448" s="20">
        <f>MONTH(TabLancamento[[#This Row],[Data Vencimento]])</f>
        <v>1</v>
      </c>
      <c r="E448" s="20">
        <f>IF(TabLancamento[[#This Row],[Data Pagto.]]="",0,1)</f>
        <v>0</v>
      </c>
      <c r="F448" s="9"/>
      <c r="G448" s="8"/>
      <c r="H448" s="9"/>
      <c r="I448" s="9"/>
      <c r="J448" s="4"/>
      <c r="K448" s="10"/>
      <c r="L448" s="10"/>
    </row>
    <row r="449" spans="2:12" s="2" customFormat="1" x14ac:dyDescent="0.3">
      <c r="B449" s="20">
        <f>DAY(TabLancamento[[#This Row],[Data Pagto.]])</f>
        <v>0</v>
      </c>
      <c r="C449" s="20">
        <f>DAY(TabLancamento[[#This Row],[Data Vencimento]])</f>
        <v>0</v>
      </c>
      <c r="D449" s="20">
        <f>MONTH(TabLancamento[[#This Row],[Data Vencimento]])</f>
        <v>1</v>
      </c>
      <c r="E449" s="20">
        <f>IF(TabLancamento[[#This Row],[Data Pagto.]]="",0,1)</f>
        <v>0</v>
      </c>
      <c r="F449" s="9"/>
      <c r="G449" s="8"/>
      <c r="H449" s="9"/>
      <c r="I449" s="9"/>
      <c r="J449" s="4"/>
      <c r="K449" s="10"/>
      <c r="L449" s="10"/>
    </row>
    <row r="450" spans="2:12" s="2" customFormat="1" x14ac:dyDescent="0.3">
      <c r="B450" s="20">
        <f>DAY(TabLancamento[[#This Row],[Data Pagto.]])</f>
        <v>0</v>
      </c>
      <c r="C450" s="20">
        <f>DAY(TabLancamento[[#This Row],[Data Vencimento]])</f>
        <v>0</v>
      </c>
      <c r="D450" s="20">
        <f>MONTH(TabLancamento[[#This Row],[Data Vencimento]])</f>
        <v>1</v>
      </c>
      <c r="E450" s="20">
        <f>IF(TabLancamento[[#This Row],[Data Pagto.]]="",0,1)</f>
        <v>0</v>
      </c>
      <c r="F450" s="9"/>
      <c r="G450" s="8"/>
      <c r="H450" s="9"/>
      <c r="I450" s="9"/>
      <c r="J450" s="4"/>
      <c r="K450" s="10"/>
      <c r="L450" s="10"/>
    </row>
    <row r="451" spans="2:12" s="2" customFormat="1" x14ac:dyDescent="0.3">
      <c r="B451" s="20">
        <f>DAY(TabLancamento[[#This Row],[Data Pagto.]])</f>
        <v>0</v>
      </c>
      <c r="C451" s="20">
        <f>DAY(TabLancamento[[#This Row],[Data Vencimento]])</f>
        <v>0</v>
      </c>
      <c r="D451" s="20">
        <f>MONTH(TabLancamento[[#This Row],[Data Vencimento]])</f>
        <v>1</v>
      </c>
      <c r="E451" s="20">
        <f>IF(TabLancamento[[#This Row],[Data Pagto.]]="",0,1)</f>
        <v>0</v>
      </c>
      <c r="F451" s="9"/>
      <c r="G451" s="8"/>
      <c r="H451" s="9"/>
      <c r="I451" s="9"/>
      <c r="J451" s="4"/>
      <c r="K451" s="10"/>
      <c r="L451" s="10"/>
    </row>
    <row r="452" spans="2:12" s="2" customFormat="1" x14ac:dyDescent="0.3">
      <c r="B452" s="20">
        <f>DAY(TabLancamento[[#This Row],[Data Pagto.]])</f>
        <v>0</v>
      </c>
      <c r="C452" s="20">
        <f>DAY(TabLancamento[[#This Row],[Data Vencimento]])</f>
        <v>0</v>
      </c>
      <c r="D452" s="20">
        <f>MONTH(TabLancamento[[#This Row],[Data Vencimento]])</f>
        <v>1</v>
      </c>
      <c r="E452" s="20">
        <f>IF(TabLancamento[[#This Row],[Data Pagto.]]="",0,1)</f>
        <v>0</v>
      </c>
      <c r="F452" s="9"/>
      <c r="G452" s="8"/>
      <c r="H452" s="9"/>
      <c r="I452" s="9"/>
      <c r="J452" s="4"/>
      <c r="K452" s="10"/>
      <c r="L452" s="10"/>
    </row>
    <row r="453" spans="2:12" s="2" customFormat="1" x14ac:dyDescent="0.3">
      <c r="B453" s="20">
        <f>DAY(TabLancamento[[#This Row],[Data Pagto.]])</f>
        <v>0</v>
      </c>
      <c r="C453" s="20">
        <f>DAY(TabLancamento[[#This Row],[Data Vencimento]])</f>
        <v>0</v>
      </c>
      <c r="D453" s="20">
        <f>MONTH(TabLancamento[[#This Row],[Data Vencimento]])</f>
        <v>1</v>
      </c>
      <c r="E453" s="20">
        <f>IF(TabLancamento[[#This Row],[Data Pagto.]]="",0,1)</f>
        <v>0</v>
      </c>
      <c r="F453" s="9"/>
      <c r="G453" s="8"/>
      <c r="H453" s="9"/>
      <c r="I453" s="9"/>
      <c r="J453" s="4"/>
      <c r="K453" s="10"/>
      <c r="L453" s="10"/>
    </row>
    <row r="454" spans="2:12" s="2" customFormat="1" x14ac:dyDescent="0.3">
      <c r="B454" s="20">
        <f>DAY(TabLancamento[[#This Row],[Data Pagto.]])</f>
        <v>0</v>
      </c>
      <c r="C454" s="20">
        <f>DAY(TabLancamento[[#This Row],[Data Vencimento]])</f>
        <v>0</v>
      </c>
      <c r="D454" s="20">
        <f>MONTH(TabLancamento[[#This Row],[Data Vencimento]])</f>
        <v>1</v>
      </c>
      <c r="E454" s="20">
        <f>IF(TabLancamento[[#This Row],[Data Pagto.]]="",0,1)</f>
        <v>0</v>
      </c>
      <c r="F454" s="9"/>
      <c r="G454" s="8"/>
      <c r="H454" s="9"/>
      <c r="I454" s="9"/>
      <c r="J454" s="4"/>
      <c r="K454" s="10"/>
      <c r="L454" s="10"/>
    </row>
    <row r="455" spans="2:12" s="2" customFormat="1" x14ac:dyDescent="0.3">
      <c r="B455" s="20">
        <f>DAY(TabLancamento[[#This Row],[Data Pagto.]])</f>
        <v>0</v>
      </c>
      <c r="C455" s="20">
        <f>DAY(TabLancamento[[#This Row],[Data Vencimento]])</f>
        <v>0</v>
      </c>
      <c r="D455" s="20">
        <f>MONTH(TabLancamento[[#This Row],[Data Vencimento]])</f>
        <v>1</v>
      </c>
      <c r="E455" s="20">
        <f>IF(TabLancamento[[#This Row],[Data Pagto.]]="",0,1)</f>
        <v>0</v>
      </c>
      <c r="F455" s="9"/>
      <c r="G455" s="8"/>
      <c r="H455" s="9"/>
      <c r="I455" s="9"/>
      <c r="J455" s="4"/>
      <c r="K455" s="10"/>
      <c r="L455" s="10"/>
    </row>
    <row r="456" spans="2:12" s="2" customFormat="1" x14ac:dyDescent="0.3">
      <c r="B456" s="20">
        <f>DAY(TabLancamento[[#This Row],[Data Pagto.]])</f>
        <v>0</v>
      </c>
      <c r="C456" s="20">
        <f>DAY(TabLancamento[[#This Row],[Data Vencimento]])</f>
        <v>0</v>
      </c>
      <c r="D456" s="20">
        <f>MONTH(TabLancamento[[#This Row],[Data Vencimento]])</f>
        <v>1</v>
      </c>
      <c r="E456" s="20">
        <f>IF(TabLancamento[[#This Row],[Data Pagto.]]="",0,1)</f>
        <v>0</v>
      </c>
      <c r="F456" s="9"/>
      <c r="G456" s="8"/>
      <c r="H456" s="9"/>
      <c r="I456" s="9"/>
      <c r="J456" s="4"/>
      <c r="K456" s="10"/>
      <c r="L456" s="10"/>
    </row>
    <row r="457" spans="2:12" s="2" customFormat="1" x14ac:dyDescent="0.3">
      <c r="B457" s="20">
        <f>DAY(TabLancamento[[#This Row],[Data Pagto.]])</f>
        <v>0</v>
      </c>
      <c r="C457" s="20">
        <f>DAY(TabLancamento[[#This Row],[Data Vencimento]])</f>
        <v>0</v>
      </c>
      <c r="D457" s="20">
        <f>MONTH(TabLancamento[[#This Row],[Data Vencimento]])</f>
        <v>1</v>
      </c>
      <c r="E457" s="20">
        <f>IF(TabLancamento[[#This Row],[Data Pagto.]]="",0,1)</f>
        <v>0</v>
      </c>
      <c r="F457" s="9"/>
      <c r="G457" s="8"/>
      <c r="H457" s="9"/>
      <c r="I457" s="9"/>
      <c r="J457" s="4"/>
      <c r="K457" s="10"/>
      <c r="L457" s="10"/>
    </row>
    <row r="458" spans="2:12" s="2" customFormat="1" x14ac:dyDescent="0.3">
      <c r="B458" s="20">
        <f>DAY(TabLancamento[[#This Row],[Data Pagto.]])</f>
        <v>0</v>
      </c>
      <c r="C458" s="20">
        <f>DAY(TabLancamento[[#This Row],[Data Vencimento]])</f>
        <v>0</v>
      </c>
      <c r="D458" s="20">
        <f>MONTH(TabLancamento[[#This Row],[Data Vencimento]])</f>
        <v>1</v>
      </c>
      <c r="E458" s="20">
        <f>IF(TabLancamento[[#This Row],[Data Pagto.]]="",0,1)</f>
        <v>0</v>
      </c>
      <c r="F458" s="9"/>
      <c r="G458" s="8"/>
      <c r="H458" s="9"/>
      <c r="I458" s="9"/>
      <c r="J458" s="4"/>
      <c r="K458" s="10"/>
      <c r="L458" s="10"/>
    </row>
    <row r="459" spans="2:12" s="2" customFormat="1" x14ac:dyDescent="0.3">
      <c r="B459" s="20">
        <f>DAY(TabLancamento[[#This Row],[Data Pagto.]])</f>
        <v>0</v>
      </c>
      <c r="C459" s="20">
        <f>DAY(TabLancamento[[#This Row],[Data Vencimento]])</f>
        <v>0</v>
      </c>
      <c r="D459" s="20">
        <f>MONTH(TabLancamento[[#This Row],[Data Vencimento]])</f>
        <v>1</v>
      </c>
      <c r="E459" s="20">
        <f>IF(TabLancamento[[#This Row],[Data Pagto.]]="",0,1)</f>
        <v>0</v>
      </c>
      <c r="F459" s="9"/>
      <c r="G459" s="8"/>
      <c r="H459" s="9"/>
      <c r="I459" s="9"/>
      <c r="J459" s="4"/>
      <c r="K459" s="10"/>
      <c r="L459" s="10"/>
    </row>
    <row r="460" spans="2:12" s="2" customFormat="1" x14ac:dyDescent="0.3">
      <c r="B460" s="20">
        <f>DAY(TabLancamento[[#This Row],[Data Pagto.]])</f>
        <v>0</v>
      </c>
      <c r="C460" s="20">
        <f>DAY(TabLancamento[[#This Row],[Data Vencimento]])</f>
        <v>0</v>
      </c>
      <c r="D460" s="20">
        <f>MONTH(TabLancamento[[#This Row],[Data Vencimento]])</f>
        <v>1</v>
      </c>
      <c r="E460" s="20">
        <f>IF(TabLancamento[[#This Row],[Data Pagto.]]="",0,1)</f>
        <v>0</v>
      </c>
      <c r="F460" s="9"/>
      <c r="G460" s="8"/>
      <c r="H460" s="9"/>
      <c r="I460" s="9"/>
      <c r="J460" s="4"/>
      <c r="K460" s="10"/>
      <c r="L460" s="10"/>
    </row>
    <row r="461" spans="2:12" s="2" customFormat="1" x14ac:dyDescent="0.3">
      <c r="B461" s="20">
        <f>DAY(TabLancamento[[#This Row],[Data Pagto.]])</f>
        <v>0</v>
      </c>
      <c r="C461" s="20">
        <f>DAY(TabLancamento[[#This Row],[Data Vencimento]])</f>
        <v>0</v>
      </c>
      <c r="D461" s="20">
        <f>MONTH(TabLancamento[[#This Row],[Data Vencimento]])</f>
        <v>1</v>
      </c>
      <c r="E461" s="20">
        <f>IF(TabLancamento[[#This Row],[Data Pagto.]]="",0,1)</f>
        <v>0</v>
      </c>
      <c r="F461" s="9"/>
      <c r="G461" s="8"/>
      <c r="H461" s="9"/>
      <c r="I461" s="9"/>
      <c r="J461" s="4"/>
      <c r="K461" s="10"/>
      <c r="L461" s="10"/>
    </row>
    <row r="462" spans="2:12" s="2" customFormat="1" x14ac:dyDescent="0.3">
      <c r="B462" s="20">
        <f>DAY(TabLancamento[[#This Row],[Data Pagto.]])</f>
        <v>0</v>
      </c>
      <c r="C462" s="20">
        <f>DAY(TabLancamento[[#This Row],[Data Vencimento]])</f>
        <v>0</v>
      </c>
      <c r="D462" s="20">
        <f>MONTH(TabLancamento[[#This Row],[Data Vencimento]])</f>
        <v>1</v>
      </c>
      <c r="E462" s="20">
        <f>IF(TabLancamento[[#This Row],[Data Pagto.]]="",0,1)</f>
        <v>0</v>
      </c>
      <c r="F462" s="9"/>
      <c r="G462" s="8"/>
      <c r="H462" s="9"/>
      <c r="I462" s="9"/>
      <c r="J462" s="4"/>
      <c r="K462" s="10"/>
      <c r="L462" s="10"/>
    </row>
    <row r="463" spans="2:12" s="2" customFormat="1" x14ac:dyDescent="0.3">
      <c r="B463" s="20">
        <f>DAY(TabLancamento[[#This Row],[Data Pagto.]])</f>
        <v>0</v>
      </c>
      <c r="C463" s="20">
        <f>DAY(TabLancamento[[#This Row],[Data Vencimento]])</f>
        <v>0</v>
      </c>
      <c r="D463" s="20">
        <f>MONTH(TabLancamento[[#This Row],[Data Vencimento]])</f>
        <v>1</v>
      </c>
      <c r="E463" s="20">
        <f>IF(TabLancamento[[#This Row],[Data Pagto.]]="",0,1)</f>
        <v>0</v>
      </c>
      <c r="F463" s="9"/>
      <c r="G463" s="8"/>
      <c r="H463" s="9"/>
      <c r="I463" s="9"/>
      <c r="J463" s="4"/>
      <c r="K463" s="10"/>
      <c r="L463" s="10"/>
    </row>
    <row r="464" spans="2:12" s="2" customFormat="1" x14ac:dyDescent="0.3">
      <c r="B464" s="20">
        <f>DAY(TabLancamento[[#This Row],[Data Pagto.]])</f>
        <v>0</v>
      </c>
      <c r="C464" s="20">
        <f>DAY(TabLancamento[[#This Row],[Data Vencimento]])</f>
        <v>0</v>
      </c>
      <c r="D464" s="20">
        <f>MONTH(TabLancamento[[#This Row],[Data Vencimento]])</f>
        <v>1</v>
      </c>
      <c r="E464" s="20">
        <f>IF(TabLancamento[[#This Row],[Data Pagto.]]="",0,1)</f>
        <v>0</v>
      </c>
      <c r="F464" s="9"/>
      <c r="G464" s="8"/>
      <c r="H464" s="9"/>
      <c r="I464" s="9"/>
      <c r="J464" s="4"/>
      <c r="K464" s="10"/>
      <c r="L464" s="10"/>
    </row>
    <row r="465" spans="2:12" s="2" customFormat="1" x14ac:dyDescent="0.3">
      <c r="B465" s="20">
        <f>DAY(TabLancamento[[#This Row],[Data Pagto.]])</f>
        <v>0</v>
      </c>
      <c r="C465" s="20">
        <f>DAY(TabLancamento[[#This Row],[Data Vencimento]])</f>
        <v>0</v>
      </c>
      <c r="D465" s="20">
        <f>MONTH(TabLancamento[[#This Row],[Data Vencimento]])</f>
        <v>1</v>
      </c>
      <c r="E465" s="20">
        <f>IF(TabLancamento[[#This Row],[Data Pagto.]]="",0,1)</f>
        <v>0</v>
      </c>
      <c r="F465" s="9"/>
      <c r="G465" s="8"/>
      <c r="H465" s="9"/>
      <c r="I465" s="9"/>
      <c r="J465" s="4"/>
      <c r="K465" s="10"/>
      <c r="L465" s="10"/>
    </row>
    <row r="466" spans="2:12" s="2" customFormat="1" x14ac:dyDescent="0.3">
      <c r="B466" s="20">
        <f>DAY(TabLancamento[[#This Row],[Data Pagto.]])</f>
        <v>0</v>
      </c>
      <c r="C466" s="20">
        <f>DAY(TabLancamento[[#This Row],[Data Vencimento]])</f>
        <v>0</v>
      </c>
      <c r="D466" s="20">
        <f>MONTH(TabLancamento[[#This Row],[Data Vencimento]])</f>
        <v>1</v>
      </c>
      <c r="E466" s="20">
        <f>IF(TabLancamento[[#This Row],[Data Pagto.]]="",0,1)</f>
        <v>0</v>
      </c>
      <c r="F466" s="9"/>
      <c r="G466" s="8"/>
      <c r="H466" s="9"/>
      <c r="I466" s="9"/>
      <c r="J466" s="4"/>
      <c r="K466" s="10"/>
      <c r="L466" s="10"/>
    </row>
    <row r="467" spans="2:12" s="2" customFormat="1" x14ac:dyDescent="0.3">
      <c r="B467" s="20">
        <f>DAY(TabLancamento[[#This Row],[Data Pagto.]])</f>
        <v>0</v>
      </c>
      <c r="C467" s="20">
        <f>DAY(TabLancamento[[#This Row],[Data Vencimento]])</f>
        <v>0</v>
      </c>
      <c r="D467" s="20">
        <f>MONTH(TabLancamento[[#This Row],[Data Vencimento]])</f>
        <v>1</v>
      </c>
      <c r="E467" s="20">
        <f>IF(TabLancamento[[#This Row],[Data Pagto.]]="",0,1)</f>
        <v>0</v>
      </c>
      <c r="F467" s="9"/>
      <c r="G467" s="8"/>
      <c r="H467" s="9"/>
      <c r="I467" s="9"/>
      <c r="J467" s="4"/>
      <c r="K467" s="10"/>
      <c r="L467" s="10"/>
    </row>
    <row r="468" spans="2:12" s="2" customFormat="1" x14ac:dyDescent="0.3">
      <c r="B468" s="20">
        <f>DAY(TabLancamento[[#This Row],[Data Pagto.]])</f>
        <v>0</v>
      </c>
      <c r="C468" s="20">
        <f>DAY(TabLancamento[[#This Row],[Data Vencimento]])</f>
        <v>0</v>
      </c>
      <c r="D468" s="20">
        <f>MONTH(TabLancamento[[#This Row],[Data Vencimento]])</f>
        <v>1</v>
      </c>
      <c r="E468" s="20">
        <f>IF(TabLancamento[[#This Row],[Data Pagto.]]="",0,1)</f>
        <v>0</v>
      </c>
      <c r="F468" s="9"/>
      <c r="G468" s="8"/>
      <c r="H468" s="9"/>
      <c r="I468" s="9"/>
      <c r="J468" s="4"/>
      <c r="K468" s="10"/>
      <c r="L468" s="10"/>
    </row>
    <row r="469" spans="2:12" s="2" customFormat="1" x14ac:dyDescent="0.3">
      <c r="B469" s="20">
        <f>DAY(TabLancamento[[#This Row],[Data Pagto.]])</f>
        <v>0</v>
      </c>
      <c r="C469" s="20">
        <f>DAY(TabLancamento[[#This Row],[Data Vencimento]])</f>
        <v>0</v>
      </c>
      <c r="D469" s="20">
        <f>MONTH(TabLancamento[[#This Row],[Data Vencimento]])</f>
        <v>1</v>
      </c>
      <c r="E469" s="20">
        <f>IF(TabLancamento[[#This Row],[Data Pagto.]]="",0,1)</f>
        <v>0</v>
      </c>
      <c r="F469" s="9"/>
      <c r="G469" s="8"/>
      <c r="H469" s="9"/>
      <c r="I469" s="9"/>
      <c r="J469" s="4"/>
      <c r="K469" s="10"/>
      <c r="L469" s="10"/>
    </row>
    <row r="470" spans="2:12" s="2" customFormat="1" x14ac:dyDescent="0.3">
      <c r="B470" s="20">
        <f>DAY(TabLancamento[[#This Row],[Data Pagto.]])</f>
        <v>0</v>
      </c>
      <c r="C470" s="20">
        <f>DAY(TabLancamento[[#This Row],[Data Vencimento]])</f>
        <v>0</v>
      </c>
      <c r="D470" s="20">
        <f>MONTH(TabLancamento[[#This Row],[Data Vencimento]])</f>
        <v>1</v>
      </c>
      <c r="E470" s="20">
        <f>IF(TabLancamento[[#This Row],[Data Pagto.]]="",0,1)</f>
        <v>0</v>
      </c>
      <c r="F470" s="9"/>
      <c r="G470" s="8"/>
      <c r="H470" s="9"/>
      <c r="I470" s="9"/>
      <c r="J470" s="4"/>
      <c r="K470" s="10"/>
      <c r="L470" s="10"/>
    </row>
    <row r="471" spans="2:12" s="2" customFormat="1" x14ac:dyDescent="0.3">
      <c r="B471" s="20">
        <f>DAY(TabLancamento[[#This Row],[Data Pagto.]])</f>
        <v>0</v>
      </c>
      <c r="C471" s="20">
        <f>DAY(TabLancamento[[#This Row],[Data Vencimento]])</f>
        <v>0</v>
      </c>
      <c r="D471" s="20">
        <f>MONTH(TabLancamento[[#This Row],[Data Vencimento]])</f>
        <v>1</v>
      </c>
      <c r="E471" s="20">
        <f>IF(TabLancamento[[#This Row],[Data Pagto.]]="",0,1)</f>
        <v>0</v>
      </c>
      <c r="F471" s="9"/>
      <c r="G471" s="8"/>
      <c r="H471" s="9"/>
      <c r="I471" s="9"/>
      <c r="J471" s="4"/>
      <c r="K471" s="10"/>
      <c r="L471" s="10"/>
    </row>
    <row r="472" spans="2:12" s="2" customFormat="1" x14ac:dyDescent="0.3">
      <c r="B472" s="20">
        <f>DAY(TabLancamento[[#This Row],[Data Pagto.]])</f>
        <v>0</v>
      </c>
      <c r="C472" s="20">
        <f>DAY(TabLancamento[[#This Row],[Data Vencimento]])</f>
        <v>0</v>
      </c>
      <c r="D472" s="20">
        <f>MONTH(TabLancamento[[#This Row],[Data Vencimento]])</f>
        <v>1</v>
      </c>
      <c r="E472" s="20">
        <f>IF(TabLancamento[[#This Row],[Data Pagto.]]="",0,1)</f>
        <v>0</v>
      </c>
      <c r="F472" s="9"/>
      <c r="G472" s="8"/>
      <c r="H472" s="9"/>
      <c r="I472" s="9"/>
      <c r="J472" s="4"/>
      <c r="K472" s="10"/>
      <c r="L472" s="10"/>
    </row>
    <row r="473" spans="2:12" s="2" customFormat="1" x14ac:dyDescent="0.3">
      <c r="B473" s="20">
        <f>DAY(TabLancamento[[#This Row],[Data Pagto.]])</f>
        <v>0</v>
      </c>
      <c r="C473" s="20">
        <f>DAY(TabLancamento[[#This Row],[Data Vencimento]])</f>
        <v>0</v>
      </c>
      <c r="D473" s="20">
        <f>MONTH(TabLancamento[[#This Row],[Data Vencimento]])</f>
        <v>1</v>
      </c>
      <c r="E473" s="20">
        <f>IF(TabLancamento[[#This Row],[Data Pagto.]]="",0,1)</f>
        <v>0</v>
      </c>
      <c r="F473" s="9"/>
      <c r="G473" s="8"/>
      <c r="H473" s="9"/>
      <c r="I473" s="9"/>
      <c r="J473" s="4"/>
      <c r="K473" s="10"/>
      <c r="L473" s="10"/>
    </row>
    <row r="474" spans="2:12" s="2" customFormat="1" x14ac:dyDescent="0.3">
      <c r="B474" s="20">
        <f>DAY(TabLancamento[[#This Row],[Data Pagto.]])</f>
        <v>0</v>
      </c>
      <c r="C474" s="20">
        <f>DAY(TabLancamento[[#This Row],[Data Vencimento]])</f>
        <v>0</v>
      </c>
      <c r="D474" s="20">
        <f>MONTH(TabLancamento[[#This Row],[Data Vencimento]])</f>
        <v>1</v>
      </c>
      <c r="E474" s="20">
        <f>IF(TabLancamento[[#This Row],[Data Pagto.]]="",0,1)</f>
        <v>0</v>
      </c>
      <c r="F474" s="9"/>
      <c r="G474" s="8"/>
      <c r="H474" s="9"/>
      <c r="I474" s="9"/>
      <c r="J474" s="4"/>
      <c r="K474" s="10"/>
      <c r="L474" s="10"/>
    </row>
    <row r="475" spans="2:12" s="2" customFormat="1" x14ac:dyDescent="0.3">
      <c r="B475" s="20">
        <f>DAY(TabLancamento[[#This Row],[Data Pagto.]])</f>
        <v>0</v>
      </c>
      <c r="C475" s="20">
        <f>DAY(TabLancamento[[#This Row],[Data Vencimento]])</f>
        <v>0</v>
      </c>
      <c r="D475" s="20">
        <f>MONTH(TabLancamento[[#This Row],[Data Vencimento]])</f>
        <v>1</v>
      </c>
      <c r="E475" s="20">
        <f>IF(TabLancamento[[#This Row],[Data Pagto.]]="",0,1)</f>
        <v>0</v>
      </c>
      <c r="F475" s="9"/>
      <c r="G475" s="8"/>
      <c r="H475" s="9"/>
      <c r="I475" s="9"/>
      <c r="J475" s="4"/>
      <c r="K475" s="10"/>
      <c r="L475" s="10"/>
    </row>
    <row r="476" spans="2:12" s="2" customFormat="1" x14ac:dyDescent="0.3">
      <c r="B476" s="20">
        <f>DAY(TabLancamento[[#This Row],[Data Pagto.]])</f>
        <v>0</v>
      </c>
      <c r="C476" s="20">
        <f>DAY(TabLancamento[[#This Row],[Data Vencimento]])</f>
        <v>0</v>
      </c>
      <c r="D476" s="20">
        <f>MONTH(TabLancamento[[#This Row],[Data Vencimento]])</f>
        <v>1</v>
      </c>
      <c r="E476" s="20">
        <f>IF(TabLancamento[[#This Row],[Data Pagto.]]="",0,1)</f>
        <v>0</v>
      </c>
      <c r="F476" s="9"/>
      <c r="G476" s="8"/>
      <c r="H476" s="9"/>
      <c r="I476" s="9"/>
      <c r="J476" s="4"/>
      <c r="K476" s="10"/>
      <c r="L476" s="10"/>
    </row>
    <row r="477" spans="2:12" s="2" customFormat="1" x14ac:dyDescent="0.3">
      <c r="B477" s="20">
        <f>DAY(TabLancamento[[#This Row],[Data Pagto.]])</f>
        <v>0</v>
      </c>
      <c r="C477" s="20">
        <f>DAY(TabLancamento[[#This Row],[Data Vencimento]])</f>
        <v>0</v>
      </c>
      <c r="D477" s="20">
        <f>MONTH(TabLancamento[[#This Row],[Data Vencimento]])</f>
        <v>1</v>
      </c>
      <c r="E477" s="20">
        <f>IF(TabLancamento[[#This Row],[Data Pagto.]]="",0,1)</f>
        <v>0</v>
      </c>
      <c r="F477" s="9"/>
      <c r="G477" s="8"/>
      <c r="H477" s="9"/>
      <c r="I477" s="9"/>
      <c r="J477" s="4"/>
      <c r="K477" s="10"/>
      <c r="L477" s="10"/>
    </row>
    <row r="478" spans="2:12" s="2" customFormat="1" x14ac:dyDescent="0.3">
      <c r="B478" s="20">
        <f>DAY(TabLancamento[[#This Row],[Data Pagto.]])</f>
        <v>0</v>
      </c>
      <c r="C478" s="20">
        <f>DAY(TabLancamento[[#This Row],[Data Vencimento]])</f>
        <v>0</v>
      </c>
      <c r="D478" s="20">
        <f>MONTH(TabLancamento[[#This Row],[Data Vencimento]])</f>
        <v>1</v>
      </c>
      <c r="E478" s="20">
        <f>IF(TabLancamento[[#This Row],[Data Pagto.]]="",0,1)</f>
        <v>0</v>
      </c>
      <c r="F478" s="9"/>
      <c r="G478" s="8"/>
      <c r="H478" s="9"/>
      <c r="I478" s="9"/>
      <c r="J478" s="4"/>
      <c r="K478" s="10"/>
      <c r="L478" s="10"/>
    </row>
    <row r="479" spans="2:12" s="2" customFormat="1" x14ac:dyDescent="0.3">
      <c r="B479" s="20">
        <f>DAY(TabLancamento[[#This Row],[Data Pagto.]])</f>
        <v>0</v>
      </c>
      <c r="C479" s="20">
        <f>DAY(TabLancamento[[#This Row],[Data Vencimento]])</f>
        <v>0</v>
      </c>
      <c r="D479" s="20">
        <f>MONTH(TabLancamento[[#This Row],[Data Vencimento]])</f>
        <v>1</v>
      </c>
      <c r="E479" s="20">
        <f>IF(TabLancamento[[#This Row],[Data Pagto.]]="",0,1)</f>
        <v>0</v>
      </c>
      <c r="F479" s="9"/>
      <c r="G479" s="8"/>
      <c r="H479" s="9"/>
      <c r="I479" s="9"/>
      <c r="J479" s="4"/>
      <c r="K479" s="10"/>
      <c r="L479" s="10"/>
    </row>
    <row r="480" spans="2:12" s="2" customFormat="1" x14ac:dyDescent="0.3">
      <c r="B480" s="20">
        <f>DAY(TabLancamento[[#This Row],[Data Pagto.]])</f>
        <v>0</v>
      </c>
      <c r="C480" s="20">
        <f>DAY(TabLancamento[[#This Row],[Data Vencimento]])</f>
        <v>0</v>
      </c>
      <c r="D480" s="20">
        <f>MONTH(TabLancamento[[#This Row],[Data Vencimento]])</f>
        <v>1</v>
      </c>
      <c r="E480" s="20">
        <f>IF(TabLancamento[[#This Row],[Data Pagto.]]="",0,1)</f>
        <v>0</v>
      </c>
      <c r="F480" s="9"/>
      <c r="G480" s="8"/>
      <c r="H480" s="9"/>
      <c r="I480" s="9"/>
      <c r="J480" s="4"/>
      <c r="K480" s="10"/>
      <c r="L480" s="10"/>
    </row>
    <row r="481" spans="2:12" s="2" customFormat="1" x14ac:dyDescent="0.3">
      <c r="B481" s="20">
        <f>DAY(TabLancamento[[#This Row],[Data Pagto.]])</f>
        <v>0</v>
      </c>
      <c r="C481" s="20">
        <f>DAY(TabLancamento[[#This Row],[Data Vencimento]])</f>
        <v>0</v>
      </c>
      <c r="D481" s="20">
        <f>MONTH(TabLancamento[[#This Row],[Data Vencimento]])</f>
        <v>1</v>
      </c>
      <c r="E481" s="20">
        <f>IF(TabLancamento[[#This Row],[Data Pagto.]]="",0,1)</f>
        <v>0</v>
      </c>
      <c r="F481" s="9"/>
      <c r="G481" s="8"/>
      <c r="H481" s="9"/>
      <c r="I481" s="9"/>
      <c r="J481" s="4"/>
      <c r="K481" s="10"/>
      <c r="L481" s="10"/>
    </row>
    <row r="482" spans="2:12" s="2" customFormat="1" x14ac:dyDescent="0.3">
      <c r="B482" s="20">
        <f>DAY(TabLancamento[[#This Row],[Data Pagto.]])</f>
        <v>0</v>
      </c>
      <c r="C482" s="20">
        <f>DAY(TabLancamento[[#This Row],[Data Vencimento]])</f>
        <v>0</v>
      </c>
      <c r="D482" s="20">
        <f>MONTH(TabLancamento[[#This Row],[Data Vencimento]])</f>
        <v>1</v>
      </c>
      <c r="E482" s="20">
        <f>IF(TabLancamento[[#This Row],[Data Pagto.]]="",0,1)</f>
        <v>0</v>
      </c>
      <c r="F482" s="9"/>
      <c r="G482" s="8"/>
      <c r="H482" s="9"/>
      <c r="I482" s="9"/>
      <c r="J482" s="4"/>
      <c r="K482" s="10"/>
      <c r="L482" s="10"/>
    </row>
    <row r="483" spans="2:12" s="2" customFormat="1" x14ac:dyDescent="0.3">
      <c r="B483" s="20">
        <f>DAY(TabLancamento[[#This Row],[Data Pagto.]])</f>
        <v>0</v>
      </c>
      <c r="C483" s="20">
        <f>DAY(TabLancamento[[#This Row],[Data Vencimento]])</f>
        <v>0</v>
      </c>
      <c r="D483" s="20">
        <f>MONTH(TabLancamento[[#This Row],[Data Vencimento]])</f>
        <v>1</v>
      </c>
      <c r="E483" s="20">
        <f>IF(TabLancamento[[#This Row],[Data Pagto.]]="",0,1)</f>
        <v>0</v>
      </c>
      <c r="F483" s="9"/>
      <c r="G483" s="8"/>
      <c r="H483" s="9"/>
      <c r="I483" s="9"/>
      <c r="J483" s="4"/>
      <c r="K483" s="10"/>
      <c r="L483" s="10"/>
    </row>
    <row r="484" spans="2:12" s="2" customFormat="1" x14ac:dyDescent="0.3">
      <c r="B484" s="20">
        <f>DAY(TabLancamento[[#This Row],[Data Pagto.]])</f>
        <v>0</v>
      </c>
      <c r="C484" s="20">
        <f>DAY(TabLancamento[[#This Row],[Data Vencimento]])</f>
        <v>0</v>
      </c>
      <c r="D484" s="20">
        <f>MONTH(TabLancamento[[#This Row],[Data Vencimento]])</f>
        <v>1</v>
      </c>
      <c r="E484" s="20">
        <f>IF(TabLancamento[[#This Row],[Data Pagto.]]="",0,1)</f>
        <v>0</v>
      </c>
      <c r="F484" s="9"/>
      <c r="G484" s="8"/>
      <c r="H484" s="9"/>
      <c r="I484" s="9"/>
      <c r="J484" s="4"/>
      <c r="K484" s="10"/>
      <c r="L484" s="10"/>
    </row>
    <row r="485" spans="2:12" s="2" customFormat="1" x14ac:dyDescent="0.3">
      <c r="B485" s="20">
        <f>DAY(TabLancamento[[#This Row],[Data Pagto.]])</f>
        <v>0</v>
      </c>
      <c r="C485" s="20">
        <f>DAY(TabLancamento[[#This Row],[Data Vencimento]])</f>
        <v>0</v>
      </c>
      <c r="D485" s="20">
        <f>MONTH(TabLancamento[[#This Row],[Data Vencimento]])</f>
        <v>1</v>
      </c>
      <c r="E485" s="20">
        <f>IF(TabLancamento[[#This Row],[Data Pagto.]]="",0,1)</f>
        <v>0</v>
      </c>
      <c r="F485" s="9"/>
      <c r="G485" s="8"/>
      <c r="H485" s="9"/>
      <c r="I485" s="9"/>
      <c r="J485" s="4"/>
      <c r="K485" s="10"/>
      <c r="L485" s="10"/>
    </row>
    <row r="486" spans="2:12" s="2" customFormat="1" x14ac:dyDescent="0.3">
      <c r="B486" s="20">
        <f>DAY(TabLancamento[[#This Row],[Data Pagto.]])</f>
        <v>0</v>
      </c>
      <c r="C486" s="20">
        <f>DAY(TabLancamento[[#This Row],[Data Vencimento]])</f>
        <v>0</v>
      </c>
      <c r="D486" s="20">
        <f>MONTH(TabLancamento[[#This Row],[Data Vencimento]])</f>
        <v>1</v>
      </c>
      <c r="E486" s="20">
        <f>IF(TabLancamento[[#This Row],[Data Pagto.]]="",0,1)</f>
        <v>0</v>
      </c>
      <c r="F486" s="9"/>
      <c r="G486" s="8"/>
      <c r="H486" s="9"/>
      <c r="I486" s="9"/>
      <c r="J486" s="4"/>
      <c r="K486" s="10"/>
      <c r="L486" s="10"/>
    </row>
    <row r="487" spans="2:12" s="2" customFormat="1" x14ac:dyDescent="0.3">
      <c r="B487" s="20">
        <f>DAY(TabLancamento[[#This Row],[Data Pagto.]])</f>
        <v>0</v>
      </c>
      <c r="C487" s="20">
        <f>DAY(TabLancamento[[#This Row],[Data Vencimento]])</f>
        <v>0</v>
      </c>
      <c r="D487" s="20">
        <f>MONTH(TabLancamento[[#This Row],[Data Vencimento]])</f>
        <v>1</v>
      </c>
      <c r="E487" s="20">
        <f>IF(TabLancamento[[#This Row],[Data Pagto.]]="",0,1)</f>
        <v>0</v>
      </c>
      <c r="F487" s="9"/>
      <c r="G487" s="8"/>
      <c r="H487" s="9"/>
      <c r="I487" s="9"/>
      <c r="J487" s="4"/>
      <c r="K487" s="10"/>
      <c r="L487" s="10"/>
    </row>
    <row r="488" spans="2:12" s="2" customFormat="1" x14ac:dyDescent="0.3">
      <c r="B488" s="20">
        <f>DAY(TabLancamento[[#This Row],[Data Pagto.]])</f>
        <v>0</v>
      </c>
      <c r="C488" s="20">
        <f>DAY(TabLancamento[[#This Row],[Data Vencimento]])</f>
        <v>0</v>
      </c>
      <c r="D488" s="20">
        <f>MONTH(TabLancamento[[#This Row],[Data Vencimento]])</f>
        <v>1</v>
      </c>
      <c r="E488" s="20">
        <f>IF(TabLancamento[[#This Row],[Data Pagto.]]="",0,1)</f>
        <v>0</v>
      </c>
      <c r="F488" s="9"/>
      <c r="G488" s="8"/>
      <c r="H488" s="9"/>
      <c r="I488" s="9"/>
      <c r="J488" s="4"/>
      <c r="K488" s="10"/>
      <c r="L488" s="10"/>
    </row>
    <row r="489" spans="2:12" s="2" customFormat="1" x14ac:dyDescent="0.3">
      <c r="B489" s="20">
        <f>DAY(TabLancamento[[#This Row],[Data Pagto.]])</f>
        <v>0</v>
      </c>
      <c r="C489" s="20">
        <f>DAY(TabLancamento[[#This Row],[Data Vencimento]])</f>
        <v>0</v>
      </c>
      <c r="D489" s="20">
        <f>MONTH(TabLancamento[[#This Row],[Data Vencimento]])</f>
        <v>1</v>
      </c>
      <c r="E489" s="20">
        <f>IF(TabLancamento[[#This Row],[Data Pagto.]]="",0,1)</f>
        <v>0</v>
      </c>
      <c r="F489" s="9"/>
      <c r="G489" s="8"/>
      <c r="H489" s="9"/>
      <c r="I489" s="9"/>
      <c r="J489" s="4"/>
      <c r="K489" s="10"/>
      <c r="L489" s="10"/>
    </row>
    <row r="490" spans="2:12" s="2" customFormat="1" x14ac:dyDescent="0.3">
      <c r="B490" s="20">
        <f>DAY(TabLancamento[[#This Row],[Data Pagto.]])</f>
        <v>0</v>
      </c>
      <c r="C490" s="20">
        <f>DAY(TabLancamento[[#This Row],[Data Vencimento]])</f>
        <v>0</v>
      </c>
      <c r="D490" s="20">
        <f>MONTH(TabLancamento[[#This Row],[Data Vencimento]])</f>
        <v>1</v>
      </c>
      <c r="E490" s="20">
        <f>IF(TabLancamento[[#This Row],[Data Pagto.]]="",0,1)</f>
        <v>0</v>
      </c>
      <c r="F490" s="9"/>
      <c r="G490" s="8"/>
      <c r="H490" s="9"/>
      <c r="I490" s="9"/>
      <c r="J490" s="4"/>
      <c r="K490" s="10"/>
      <c r="L490" s="10"/>
    </row>
    <row r="491" spans="2:12" s="2" customFormat="1" x14ac:dyDescent="0.3">
      <c r="B491" s="20">
        <f>DAY(TabLancamento[[#This Row],[Data Pagto.]])</f>
        <v>0</v>
      </c>
      <c r="C491" s="20">
        <f>DAY(TabLancamento[[#This Row],[Data Vencimento]])</f>
        <v>0</v>
      </c>
      <c r="D491" s="20">
        <f>MONTH(TabLancamento[[#This Row],[Data Vencimento]])</f>
        <v>1</v>
      </c>
      <c r="E491" s="20">
        <f>IF(TabLancamento[[#This Row],[Data Pagto.]]="",0,1)</f>
        <v>0</v>
      </c>
      <c r="F491" s="9"/>
      <c r="G491" s="8"/>
      <c r="H491" s="9"/>
      <c r="I491" s="9"/>
      <c r="J491" s="4"/>
      <c r="K491" s="10"/>
      <c r="L491" s="10"/>
    </row>
    <row r="492" spans="2:12" s="2" customFormat="1" x14ac:dyDescent="0.3">
      <c r="B492" s="20">
        <f>DAY(TabLancamento[[#This Row],[Data Pagto.]])</f>
        <v>0</v>
      </c>
      <c r="C492" s="20">
        <f>DAY(TabLancamento[[#This Row],[Data Vencimento]])</f>
        <v>0</v>
      </c>
      <c r="D492" s="20">
        <f>MONTH(TabLancamento[[#This Row],[Data Vencimento]])</f>
        <v>1</v>
      </c>
      <c r="E492" s="20">
        <f>IF(TabLancamento[[#This Row],[Data Pagto.]]="",0,1)</f>
        <v>0</v>
      </c>
      <c r="F492" s="9"/>
      <c r="G492" s="8"/>
      <c r="H492" s="9"/>
      <c r="I492" s="9"/>
      <c r="J492" s="4"/>
      <c r="K492" s="10"/>
      <c r="L492" s="10"/>
    </row>
    <row r="493" spans="2:12" s="2" customFormat="1" x14ac:dyDescent="0.3">
      <c r="B493" s="20">
        <f>DAY(TabLancamento[[#This Row],[Data Pagto.]])</f>
        <v>0</v>
      </c>
      <c r="C493" s="20">
        <f>DAY(TabLancamento[[#This Row],[Data Vencimento]])</f>
        <v>0</v>
      </c>
      <c r="D493" s="20">
        <f>MONTH(TabLancamento[[#This Row],[Data Vencimento]])</f>
        <v>1</v>
      </c>
      <c r="E493" s="20">
        <f>IF(TabLancamento[[#This Row],[Data Pagto.]]="",0,1)</f>
        <v>0</v>
      </c>
      <c r="F493" s="9"/>
      <c r="G493" s="8"/>
      <c r="H493" s="9"/>
      <c r="I493" s="9"/>
      <c r="J493" s="4"/>
      <c r="K493" s="10"/>
      <c r="L493" s="10"/>
    </row>
    <row r="494" spans="2:12" s="2" customFormat="1" x14ac:dyDescent="0.3">
      <c r="B494" s="20">
        <f>DAY(TabLancamento[[#This Row],[Data Pagto.]])</f>
        <v>0</v>
      </c>
      <c r="C494" s="20">
        <f>DAY(TabLancamento[[#This Row],[Data Vencimento]])</f>
        <v>0</v>
      </c>
      <c r="D494" s="20">
        <f>MONTH(TabLancamento[[#This Row],[Data Vencimento]])</f>
        <v>1</v>
      </c>
      <c r="E494" s="20">
        <f>IF(TabLancamento[[#This Row],[Data Pagto.]]="",0,1)</f>
        <v>0</v>
      </c>
      <c r="F494" s="9"/>
      <c r="G494" s="8"/>
      <c r="H494" s="9"/>
      <c r="I494" s="9"/>
      <c r="J494" s="4"/>
      <c r="K494" s="10"/>
      <c r="L494" s="10"/>
    </row>
    <row r="495" spans="2:12" s="2" customFormat="1" x14ac:dyDescent="0.3">
      <c r="B495" s="20">
        <f>DAY(TabLancamento[[#This Row],[Data Pagto.]])</f>
        <v>0</v>
      </c>
      <c r="C495" s="20">
        <f>DAY(TabLancamento[[#This Row],[Data Vencimento]])</f>
        <v>0</v>
      </c>
      <c r="D495" s="20">
        <f>MONTH(TabLancamento[[#This Row],[Data Vencimento]])</f>
        <v>1</v>
      </c>
      <c r="E495" s="20">
        <f>IF(TabLancamento[[#This Row],[Data Pagto.]]="",0,1)</f>
        <v>0</v>
      </c>
      <c r="F495" s="9"/>
      <c r="G495" s="8"/>
      <c r="H495" s="9"/>
      <c r="I495" s="9"/>
      <c r="J495" s="4"/>
      <c r="K495" s="10"/>
      <c r="L495" s="10"/>
    </row>
    <row r="496" spans="2:12" s="2" customFormat="1" x14ac:dyDescent="0.3">
      <c r="B496" s="20">
        <f>DAY(TabLancamento[[#This Row],[Data Pagto.]])</f>
        <v>0</v>
      </c>
      <c r="C496" s="20">
        <f>DAY(TabLancamento[[#This Row],[Data Vencimento]])</f>
        <v>0</v>
      </c>
      <c r="D496" s="20">
        <f>MONTH(TabLancamento[[#This Row],[Data Vencimento]])</f>
        <v>1</v>
      </c>
      <c r="E496" s="20">
        <f>IF(TabLancamento[[#This Row],[Data Pagto.]]="",0,1)</f>
        <v>0</v>
      </c>
      <c r="F496" s="9"/>
      <c r="G496" s="8"/>
      <c r="H496" s="9"/>
      <c r="I496" s="9"/>
      <c r="J496" s="4"/>
      <c r="K496" s="10"/>
      <c r="L496" s="10"/>
    </row>
    <row r="497" spans="2:12" s="2" customFormat="1" x14ac:dyDescent="0.3">
      <c r="B497" s="20">
        <f>DAY(TabLancamento[[#This Row],[Data Pagto.]])</f>
        <v>0</v>
      </c>
      <c r="C497" s="20">
        <f>DAY(TabLancamento[[#This Row],[Data Vencimento]])</f>
        <v>0</v>
      </c>
      <c r="D497" s="20">
        <f>MONTH(TabLancamento[[#This Row],[Data Vencimento]])</f>
        <v>1</v>
      </c>
      <c r="E497" s="20">
        <f>IF(TabLancamento[[#This Row],[Data Pagto.]]="",0,1)</f>
        <v>0</v>
      </c>
      <c r="F497" s="9"/>
      <c r="G497" s="8"/>
      <c r="H497" s="9"/>
      <c r="I497" s="9"/>
      <c r="J497" s="4"/>
      <c r="K497" s="10"/>
      <c r="L497" s="10"/>
    </row>
    <row r="498" spans="2:12" s="2" customFormat="1" x14ac:dyDescent="0.3">
      <c r="B498" s="20">
        <f>DAY(TabLancamento[[#This Row],[Data Pagto.]])</f>
        <v>0</v>
      </c>
      <c r="C498" s="20">
        <f>DAY(TabLancamento[[#This Row],[Data Vencimento]])</f>
        <v>0</v>
      </c>
      <c r="D498" s="20">
        <f>MONTH(TabLancamento[[#This Row],[Data Vencimento]])</f>
        <v>1</v>
      </c>
      <c r="E498" s="20">
        <f>IF(TabLancamento[[#This Row],[Data Pagto.]]="",0,1)</f>
        <v>0</v>
      </c>
      <c r="F498" s="9"/>
      <c r="G498" s="8"/>
      <c r="H498" s="9"/>
      <c r="I498" s="9"/>
      <c r="J498" s="4"/>
      <c r="K498" s="10"/>
      <c r="L498" s="10"/>
    </row>
    <row r="499" spans="2:12" s="2" customFormat="1" x14ac:dyDescent="0.3">
      <c r="B499" s="20">
        <f>DAY(TabLancamento[[#This Row],[Data Pagto.]])</f>
        <v>0</v>
      </c>
      <c r="C499" s="20">
        <f>DAY(TabLancamento[[#This Row],[Data Vencimento]])</f>
        <v>0</v>
      </c>
      <c r="D499" s="20">
        <f>MONTH(TabLancamento[[#This Row],[Data Vencimento]])</f>
        <v>1</v>
      </c>
      <c r="E499" s="20">
        <f>IF(TabLancamento[[#This Row],[Data Pagto.]]="",0,1)</f>
        <v>0</v>
      </c>
      <c r="F499" s="9"/>
      <c r="G499" s="8"/>
      <c r="H499" s="9"/>
      <c r="I499" s="9"/>
      <c r="J499" s="4"/>
      <c r="K499" s="10"/>
      <c r="L499" s="10"/>
    </row>
    <row r="500" spans="2:12" s="2" customFormat="1" x14ac:dyDescent="0.3">
      <c r="B500" s="20">
        <f>DAY(TabLancamento[[#This Row],[Data Pagto.]])</f>
        <v>0</v>
      </c>
      <c r="C500" s="20">
        <f>DAY(TabLancamento[[#This Row],[Data Vencimento]])</f>
        <v>0</v>
      </c>
      <c r="D500" s="20">
        <f>MONTH(TabLancamento[[#This Row],[Data Vencimento]])</f>
        <v>1</v>
      </c>
      <c r="E500" s="20">
        <f>IF(TabLancamento[[#This Row],[Data Pagto.]]="",0,1)</f>
        <v>0</v>
      </c>
      <c r="F500" s="9"/>
      <c r="G500" s="8"/>
      <c r="H500" s="9"/>
      <c r="I500" s="9"/>
      <c r="J500" s="4"/>
      <c r="K500" s="10"/>
      <c r="L500" s="10"/>
    </row>
    <row r="501" spans="2:12" s="2" customFormat="1" x14ac:dyDescent="0.3">
      <c r="B501" s="20">
        <f>DAY(TabLancamento[[#This Row],[Data Pagto.]])</f>
        <v>0</v>
      </c>
      <c r="C501" s="20">
        <f>DAY(TabLancamento[[#This Row],[Data Vencimento]])</f>
        <v>0</v>
      </c>
      <c r="D501" s="20">
        <f>MONTH(TabLancamento[[#This Row],[Data Vencimento]])</f>
        <v>1</v>
      </c>
      <c r="E501" s="20">
        <f>IF(TabLancamento[[#This Row],[Data Pagto.]]="",0,1)</f>
        <v>0</v>
      </c>
      <c r="F501" s="9"/>
      <c r="G501" s="8"/>
      <c r="H501" s="9"/>
      <c r="I501" s="9"/>
      <c r="J501" s="4"/>
      <c r="K501" s="10"/>
      <c r="L501" s="10"/>
    </row>
    <row r="502" spans="2:12" s="2" customFormat="1" x14ac:dyDescent="0.3">
      <c r="B502" s="20">
        <f>DAY(TabLancamento[[#This Row],[Data Pagto.]])</f>
        <v>0</v>
      </c>
      <c r="C502" s="20">
        <f>DAY(TabLancamento[[#This Row],[Data Vencimento]])</f>
        <v>0</v>
      </c>
      <c r="D502" s="20">
        <f>MONTH(TabLancamento[[#This Row],[Data Vencimento]])</f>
        <v>1</v>
      </c>
      <c r="E502" s="20">
        <f>IF(TabLancamento[[#This Row],[Data Pagto.]]="",0,1)</f>
        <v>0</v>
      </c>
      <c r="F502" s="9"/>
      <c r="G502" s="8"/>
      <c r="H502" s="9"/>
      <c r="I502" s="9"/>
      <c r="J502" s="4"/>
      <c r="K502" s="10"/>
      <c r="L502" s="10"/>
    </row>
    <row r="503" spans="2:12" s="2" customFormat="1" x14ac:dyDescent="0.3">
      <c r="B503" s="20">
        <f>DAY(TabLancamento[[#This Row],[Data Pagto.]])</f>
        <v>0</v>
      </c>
      <c r="C503" s="20">
        <f>DAY(TabLancamento[[#This Row],[Data Vencimento]])</f>
        <v>0</v>
      </c>
      <c r="D503" s="20">
        <f>MONTH(TabLancamento[[#This Row],[Data Vencimento]])</f>
        <v>1</v>
      </c>
      <c r="E503" s="20">
        <f>IF(TabLancamento[[#This Row],[Data Pagto.]]="",0,1)</f>
        <v>0</v>
      </c>
      <c r="F503" s="9"/>
      <c r="G503" s="8"/>
      <c r="H503" s="9"/>
      <c r="I503" s="9"/>
      <c r="J503" s="4"/>
      <c r="K503" s="10"/>
      <c r="L503" s="10"/>
    </row>
    <row r="504" spans="2:12" s="2" customFormat="1" x14ac:dyDescent="0.3">
      <c r="B504" s="20">
        <f>DAY(TabLancamento[[#This Row],[Data Pagto.]])</f>
        <v>0</v>
      </c>
      <c r="C504" s="20">
        <f>DAY(TabLancamento[[#This Row],[Data Vencimento]])</f>
        <v>0</v>
      </c>
      <c r="D504" s="20">
        <f>MONTH(TabLancamento[[#This Row],[Data Vencimento]])</f>
        <v>1</v>
      </c>
      <c r="E504" s="20">
        <f>IF(TabLancamento[[#This Row],[Data Pagto.]]="",0,1)</f>
        <v>0</v>
      </c>
      <c r="F504" s="9"/>
      <c r="G504" s="8"/>
      <c r="H504" s="9"/>
      <c r="I504" s="9"/>
      <c r="J504" s="4"/>
      <c r="K504" s="10"/>
      <c r="L504" s="10"/>
    </row>
    <row r="505" spans="2:12" s="2" customFormat="1" x14ac:dyDescent="0.3">
      <c r="B505" s="20">
        <f>DAY(TabLancamento[[#This Row],[Data Pagto.]])</f>
        <v>0</v>
      </c>
      <c r="C505" s="20">
        <f>DAY(TabLancamento[[#This Row],[Data Vencimento]])</f>
        <v>0</v>
      </c>
      <c r="D505" s="20">
        <f>MONTH(TabLancamento[[#This Row],[Data Vencimento]])</f>
        <v>1</v>
      </c>
      <c r="E505" s="20">
        <f>IF(TabLancamento[[#This Row],[Data Pagto.]]="",0,1)</f>
        <v>0</v>
      </c>
      <c r="F505" s="9"/>
      <c r="G505" s="8"/>
      <c r="H505" s="9"/>
      <c r="I505" s="9"/>
      <c r="J505" s="4"/>
      <c r="K505" s="10"/>
      <c r="L505" s="10"/>
    </row>
    <row r="506" spans="2:12" s="2" customFormat="1" x14ac:dyDescent="0.3">
      <c r="B506" s="20">
        <f>DAY(TabLancamento[[#This Row],[Data Pagto.]])</f>
        <v>0</v>
      </c>
      <c r="C506" s="20">
        <f>DAY(TabLancamento[[#This Row],[Data Vencimento]])</f>
        <v>0</v>
      </c>
      <c r="D506" s="20">
        <f>MONTH(TabLancamento[[#This Row],[Data Vencimento]])</f>
        <v>1</v>
      </c>
      <c r="E506" s="20">
        <f>IF(TabLancamento[[#This Row],[Data Pagto.]]="",0,1)</f>
        <v>0</v>
      </c>
      <c r="F506" s="9"/>
      <c r="G506" s="8"/>
      <c r="H506" s="9"/>
      <c r="I506" s="9"/>
      <c r="J506" s="4"/>
      <c r="K506" s="10"/>
      <c r="L506" s="10"/>
    </row>
    <row r="507" spans="2:12" s="2" customFormat="1" x14ac:dyDescent="0.3">
      <c r="B507" s="20">
        <f>DAY(TabLancamento[[#This Row],[Data Pagto.]])</f>
        <v>0</v>
      </c>
      <c r="C507" s="20">
        <f>DAY(TabLancamento[[#This Row],[Data Vencimento]])</f>
        <v>0</v>
      </c>
      <c r="D507" s="20">
        <f>MONTH(TabLancamento[[#This Row],[Data Vencimento]])</f>
        <v>1</v>
      </c>
      <c r="E507" s="20">
        <f>IF(TabLancamento[[#This Row],[Data Pagto.]]="",0,1)</f>
        <v>0</v>
      </c>
      <c r="F507" s="9"/>
      <c r="G507" s="8"/>
      <c r="H507" s="9"/>
      <c r="I507" s="9"/>
      <c r="J507" s="4"/>
      <c r="K507" s="10"/>
      <c r="L507" s="10"/>
    </row>
    <row r="508" spans="2:12" s="2" customFormat="1" x14ac:dyDescent="0.3">
      <c r="B508" s="20">
        <f>DAY(TabLancamento[[#This Row],[Data Pagto.]])</f>
        <v>0</v>
      </c>
      <c r="C508" s="20">
        <f>DAY(TabLancamento[[#This Row],[Data Vencimento]])</f>
        <v>0</v>
      </c>
      <c r="D508" s="20">
        <f>MONTH(TabLancamento[[#This Row],[Data Vencimento]])</f>
        <v>1</v>
      </c>
      <c r="E508" s="20">
        <f>IF(TabLancamento[[#This Row],[Data Pagto.]]="",0,1)</f>
        <v>0</v>
      </c>
      <c r="F508" s="9"/>
      <c r="G508" s="8"/>
      <c r="H508" s="9"/>
      <c r="I508" s="9"/>
      <c r="J508" s="4"/>
      <c r="K508" s="10"/>
      <c r="L508" s="10"/>
    </row>
    <row r="509" spans="2:12" s="2" customFormat="1" x14ac:dyDescent="0.3">
      <c r="B509" s="20">
        <f>DAY(TabLancamento[[#This Row],[Data Pagto.]])</f>
        <v>0</v>
      </c>
      <c r="C509" s="20">
        <f>DAY(TabLancamento[[#This Row],[Data Vencimento]])</f>
        <v>0</v>
      </c>
      <c r="D509" s="20">
        <f>MONTH(TabLancamento[[#This Row],[Data Vencimento]])</f>
        <v>1</v>
      </c>
      <c r="E509" s="20">
        <f>IF(TabLancamento[[#This Row],[Data Pagto.]]="",0,1)</f>
        <v>0</v>
      </c>
      <c r="F509" s="9"/>
      <c r="G509" s="8"/>
      <c r="H509" s="9"/>
      <c r="I509" s="9"/>
      <c r="J509" s="4"/>
      <c r="K509" s="10"/>
      <c r="L509" s="10"/>
    </row>
    <row r="510" spans="2:12" s="2" customFormat="1" x14ac:dyDescent="0.3">
      <c r="B510" s="20">
        <f>DAY(TabLancamento[[#This Row],[Data Pagto.]])</f>
        <v>0</v>
      </c>
      <c r="C510" s="20">
        <f>DAY(TabLancamento[[#This Row],[Data Vencimento]])</f>
        <v>0</v>
      </c>
      <c r="D510" s="20">
        <f>MONTH(TabLancamento[[#This Row],[Data Vencimento]])</f>
        <v>1</v>
      </c>
      <c r="E510" s="20">
        <f>IF(TabLancamento[[#This Row],[Data Pagto.]]="",0,1)</f>
        <v>0</v>
      </c>
      <c r="F510" s="11"/>
      <c r="G510" s="8"/>
      <c r="H510" s="9"/>
      <c r="I510" s="9"/>
      <c r="J510" s="4"/>
      <c r="K510" s="10"/>
      <c r="L510" s="10"/>
    </row>
  </sheetData>
  <mergeCells count="1">
    <mergeCell ref="B2:E2"/>
  </mergeCells>
  <phoneticPr fontId="7" type="noConversion"/>
  <conditionalFormatting sqref="K4:K130">
    <cfRule type="expression" dxfId="33" priority="27">
      <formula>AND($L$3="Valor",ISODD(ROW($L4)))</formula>
    </cfRule>
    <cfRule type="expression" dxfId="32" priority="28">
      <formula>AND($L$3="Valor",ISEVEN(ROW($L4)))</formula>
    </cfRule>
  </conditionalFormatting>
  <conditionalFormatting sqref="K150:K168">
    <cfRule type="expression" dxfId="31" priority="19">
      <formula>AND($L$3="Valor",ISODD(ROW($L150)))</formula>
    </cfRule>
    <cfRule type="expression" dxfId="30" priority="20">
      <formula>AND($L$3="Valor",ISEVEN(ROW($L150)))</formula>
    </cfRule>
  </conditionalFormatting>
  <conditionalFormatting sqref="K157:K163">
    <cfRule type="expression" dxfId="29" priority="17">
      <formula>AND($L$3="Valor",ISODD(ROW($L157)))</formula>
    </cfRule>
    <cfRule type="expression" dxfId="28" priority="18">
      <formula>AND($L$3="Valor",ISEVEN(ROW($L157)))</formula>
    </cfRule>
  </conditionalFormatting>
  <conditionalFormatting sqref="K169:K178">
    <cfRule type="expression" dxfId="27" priority="9">
      <formula>AND($L$3="Valor",ISODD(ROW($L169)))</formula>
    </cfRule>
    <cfRule type="expression" dxfId="26" priority="10">
      <formula>AND($L$3="Valor",ISEVEN(ROW($L169)))</formula>
    </cfRule>
  </conditionalFormatting>
  <conditionalFormatting sqref="K169:K185">
    <cfRule type="expression" dxfId="25" priority="11">
      <formula>AND($L$3="Valor",ISODD(ROW($L169)))</formula>
    </cfRule>
    <cfRule type="expression" dxfId="24" priority="12">
      <formula>AND($L$3="Valor",ISEVEN(ROW($L169)))</formula>
    </cfRule>
  </conditionalFormatting>
  <conditionalFormatting sqref="K186:K209">
    <cfRule type="expression" dxfId="23" priority="1">
      <formula>AND($L$3="Valor",ISODD(ROW($L186)))</formula>
    </cfRule>
    <cfRule type="expression" dxfId="22" priority="2">
      <formula>AND($L$3="Valor",ISEVEN(ROW($L186)))</formula>
    </cfRule>
  </conditionalFormatting>
  <conditionalFormatting sqref="K210:K510">
    <cfRule type="expression" dxfId="21" priority="7">
      <formula>AND($L$3="Valor",ISODD(ROW($L210)))</formula>
    </cfRule>
    <cfRule type="expression" dxfId="20" priority="8">
      <formula>AND($L$3="Valor",ISEVEN(ROW($L210)))</formula>
    </cfRule>
  </conditionalFormatting>
  <conditionalFormatting sqref="K220:K226">
    <cfRule type="expression" dxfId="19" priority="5">
      <formula>AND($L$3="Valor",ISODD(ROW($L220)))</formula>
    </cfRule>
    <cfRule type="expression" dxfId="18" priority="6">
      <formula>AND($L$3="Valor",ISEVEN(ROW($L220)))</formula>
    </cfRule>
  </conditionalFormatting>
  <conditionalFormatting sqref="K131:L149">
    <cfRule type="expression" dxfId="17" priority="23">
      <formula>AND($L$3="Valor",ISODD(ROW($L131)))</formula>
    </cfRule>
    <cfRule type="expression" dxfId="16" priority="24">
      <formula>AND($L$3="Valor",ISEVEN(ROW($L131)))</formula>
    </cfRule>
  </conditionalFormatting>
  <conditionalFormatting sqref="L4:L117">
    <cfRule type="expression" dxfId="15" priority="29">
      <formula>AND($L$3="Valor",ISODD(ROW($L4)))</formula>
    </cfRule>
    <cfRule type="expression" dxfId="14" priority="30">
      <formula>AND($L$3="Valor",ISEVEN(ROW($L4)))</formula>
    </cfRule>
  </conditionalFormatting>
  <conditionalFormatting sqref="L111:L130 K131:L149 L150:L159">
    <cfRule type="expression" dxfId="13" priority="45">
      <formula>AND($L$3="Valor",ISODD(ROW($L111)))</formula>
    </cfRule>
    <cfRule type="expression" dxfId="12" priority="46">
      <formula>AND($L$3="Valor",ISEVEN(ROW($L111)))</formula>
    </cfRule>
  </conditionalFormatting>
  <conditionalFormatting sqref="L119:L130">
    <cfRule type="expression" dxfId="11" priority="25">
      <formula>AND($L$3="Valor",ISODD(ROW($L119)))</formula>
    </cfRule>
    <cfRule type="expression" dxfId="10" priority="26">
      <formula>AND($L$3="Valor",ISEVEN(ROW($L119)))</formula>
    </cfRule>
  </conditionalFormatting>
  <conditionalFormatting sqref="L150:L157">
    <cfRule type="expression" dxfId="9" priority="21">
      <formula>AND($L$3="Valor",ISODD(ROW($L150)))</formula>
    </cfRule>
    <cfRule type="expression" dxfId="8" priority="22">
      <formula>AND($L$3="Valor",ISEVEN(ROW($L150)))</formula>
    </cfRule>
  </conditionalFormatting>
  <conditionalFormatting sqref="L160:L170">
    <cfRule type="expression" dxfId="7" priority="13">
      <formula>AND($L$3="Valor",ISODD(ROW($L160)))</formula>
    </cfRule>
    <cfRule type="expression" dxfId="6" priority="14">
      <formula>AND($L$3="Valor",ISEVEN(ROW($L160)))</formula>
    </cfRule>
  </conditionalFormatting>
  <conditionalFormatting sqref="L160:L510">
    <cfRule type="expression" dxfId="5" priority="15">
      <formula>AND($L$3="Valor",ISODD(ROW($L160)))</formula>
    </cfRule>
    <cfRule type="expression" dxfId="4" priority="16">
      <formula>AND($L$3="Valor",ISEVEN(ROW($L160)))</formula>
    </cfRule>
  </conditionalFormatting>
  <dataValidations count="2">
    <dataValidation type="list" allowBlank="1" showInputMessage="1" showErrorMessage="1" sqref="H4:H510" xr:uid="{71ECB1BE-969B-4725-A35F-5508F31E1137}">
      <formula1>INDIRECT("TabClienteForcedor")</formula1>
    </dataValidation>
    <dataValidation type="list" allowBlank="1" showInputMessage="1" showErrorMessage="1" sqref="I4:I510" xr:uid="{813BCD67-1A73-4EFD-AA22-7B1393CCE940}">
      <formula1>INDIRECT("TabPagto")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E5837-7D4F-4A8D-9482-4161ED452E81}">
  <dimension ref="A1:AI53"/>
  <sheetViews>
    <sheetView showGridLines="0" zoomScaleNormal="100" workbookViewId="0">
      <selection activeCell="C3" sqref="C3:D3"/>
    </sheetView>
  </sheetViews>
  <sheetFormatPr defaultColWidth="0" defaultRowHeight="14.4" x14ac:dyDescent="0.3"/>
  <cols>
    <col min="1" max="1" width="3.6640625" style="6" customWidth="1"/>
    <col min="2" max="2" width="25.6640625" style="6" customWidth="1"/>
    <col min="3" max="34" width="15.6640625" style="6" customWidth="1"/>
    <col min="35" max="35" width="3.6640625" style="6" customWidth="1"/>
    <col min="36" max="16384" width="8.88671875" hidden="1"/>
  </cols>
  <sheetData>
    <row r="1" spans="1:35" ht="40.200000000000003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3" spans="1:35" ht="30" customHeight="1" x14ac:dyDescent="0.3">
      <c r="B3" s="21" t="s">
        <v>47</v>
      </c>
      <c r="C3" s="30" t="str">
        <f ca="1">PROPER(TEXT(TODAY(),"mmmm"))</f>
        <v>June</v>
      </c>
      <c r="D3" s="31"/>
    </row>
    <row r="4" spans="1:35" ht="14.4" customHeight="1" x14ac:dyDescent="0.3"/>
    <row r="5" spans="1:35" ht="30" customHeight="1" x14ac:dyDescent="0.3">
      <c r="B5" s="7" t="s">
        <v>32</v>
      </c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6">
        <v>9</v>
      </c>
      <c r="L5" s="16">
        <v>10</v>
      </c>
      <c r="M5" s="16">
        <v>11</v>
      </c>
      <c r="N5" s="16">
        <v>12</v>
      </c>
      <c r="O5" s="16">
        <v>13</v>
      </c>
      <c r="P5" s="16">
        <v>14</v>
      </c>
      <c r="Q5" s="16">
        <v>15</v>
      </c>
      <c r="R5" s="16">
        <v>16</v>
      </c>
      <c r="S5" s="16">
        <v>17</v>
      </c>
      <c r="T5" s="16">
        <v>18</v>
      </c>
      <c r="U5" s="16">
        <v>19</v>
      </c>
      <c r="V5" s="16">
        <v>20</v>
      </c>
      <c r="W5" s="16">
        <v>21</v>
      </c>
      <c r="X5" s="16">
        <v>22</v>
      </c>
      <c r="Y5" s="16">
        <v>23</v>
      </c>
      <c r="Z5" s="16">
        <v>24</v>
      </c>
      <c r="AA5" s="16">
        <v>25</v>
      </c>
      <c r="AB5" s="16">
        <v>26</v>
      </c>
      <c r="AC5" s="16">
        <v>27</v>
      </c>
      <c r="AD5" s="16">
        <v>28</v>
      </c>
      <c r="AE5" s="16">
        <v>29</v>
      </c>
      <c r="AF5" s="16">
        <v>30</v>
      </c>
      <c r="AG5" s="16">
        <v>31</v>
      </c>
      <c r="AH5" s="17" t="s">
        <v>33</v>
      </c>
    </row>
    <row r="6" spans="1:35" ht="30" customHeight="1" x14ac:dyDescent="0.3">
      <c r="B6" s="18" t="s">
        <v>34</v>
      </c>
      <c r="C6" s="22">
        <f ca="1">Configurações!$E$4
+
SUMIFS(TabLancamento[Entradas],
TabLancamento[Pagou],1,
TabLancamento[Mês],"&lt;"&amp;MONTH(TODAY()))
-
SUMIFS(TabLancamento[Saídas],
TabLancamento[Pagou],1,
TabLancamento[Mês],"&lt;"&amp;MONTH(TODAY()))</f>
        <v>0</v>
      </c>
      <c r="D6" s="22">
        <f ca="1">C10</f>
        <v>0</v>
      </c>
      <c r="E6" s="22">
        <f t="shared" ref="E6:AH6" ca="1" si="0">D10</f>
        <v>0</v>
      </c>
      <c r="F6" s="22">
        <f t="shared" ca="1" si="0"/>
        <v>0</v>
      </c>
      <c r="G6" s="22">
        <f t="shared" ca="1" si="0"/>
        <v>0</v>
      </c>
      <c r="H6" s="22">
        <f t="shared" ca="1" si="0"/>
        <v>0</v>
      </c>
      <c r="I6" s="22">
        <f t="shared" ca="1" si="0"/>
        <v>0</v>
      </c>
      <c r="J6" s="22">
        <f t="shared" ca="1" si="0"/>
        <v>0</v>
      </c>
      <c r="K6" s="22">
        <f t="shared" ca="1" si="0"/>
        <v>0</v>
      </c>
      <c r="L6" s="22">
        <f t="shared" ca="1" si="0"/>
        <v>0</v>
      </c>
      <c r="M6" s="22">
        <f t="shared" ca="1" si="0"/>
        <v>0</v>
      </c>
      <c r="N6" s="22">
        <f t="shared" ca="1" si="0"/>
        <v>0</v>
      </c>
      <c r="O6" s="22">
        <f t="shared" ca="1" si="0"/>
        <v>0</v>
      </c>
      <c r="P6" s="22">
        <f t="shared" ca="1" si="0"/>
        <v>0</v>
      </c>
      <c r="Q6" s="22">
        <f t="shared" ca="1" si="0"/>
        <v>0</v>
      </c>
      <c r="R6" s="22">
        <f t="shared" ca="1" si="0"/>
        <v>0</v>
      </c>
      <c r="S6" s="22">
        <f t="shared" ca="1" si="0"/>
        <v>0</v>
      </c>
      <c r="T6" s="22">
        <f t="shared" ca="1" si="0"/>
        <v>0</v>
      </c>
      <c r="U6" s="22">
        <f t="shared" ca="1" si="0"/>
        <v>0</v>
      </c>
      <c r="V6" s="22">
        <f t="shared" ca="1" si="0"/>
        <v>0</v>
      </c>
      <c r="W6" s="22">
        <f t="shared" ca="1" si="0"/>
        <v>0</v>
      </c>
      <c r="X6" s="22">
        <f t="shared" ca="1" si="0"/>
        <v>0</v>
      </c>
      <c r="Y6" s="22">
        <f t="shared" ca="1" si="0"/>
        <v>0</v>
      </c>
      <c r="Z6" s="22">
        <f t="shared" ca="1" si="0"/>
        <v>0</v>
      </c>
      <c r="AA6" s="22">
        <f t="shared" ca="1" si="0"/>
        <v>0</v>
      </c>
      <c r="AB6" s="22">
        <f t="shared" ca="1" si="0"/>
        <v>0</v>
      </c>
      <c r="AC6" s="22">
        <f t="shared" ca="1" si="0"/>
        <v>0</v>
      </c>
      <c r="AD6" s="22">
        <f t="shared" ca="1" si="0"/>
        <v>0</v>
      </c>
      <c r="AE6" s="22">
        <f t="shared" ca="1" si="0"/>
        <v>0</v>
      </c>
      <c r="AF6" s="22">
        <f t="shared" ca="1" si="0"/>
        <v>0</v>
      </c>
      <c r="AG6" s="22">
        <f t="shared" ca="1" si="0"/>
        <v>0</v>
      </c>
      <c r="AH6" s="23">
        <f t="shared" ca="1" si="0"/>
        <v>0</v>
      </c>
    </row>
    <row r="7" spans="1:35" ht="30" customHeight="1" x14ac:dyDescent="0.3">
      <c r="B7" s="18" t="s">
        <v>35</v>
      </c>
      <c r="C7" s="22">
        <f ca="1">SUMIFS(TabLancamento[Entradas],
TabLancamento[Mês],MONTH(TODAY()),
TabLancamento[Dia Caixa],COLUMN(A$1),
TabLancamento[Pagou],1)</f>
        <v>0</v>
      </c>
      <c r="D7" s="22">
        <f ca="1">SUMIFS(TabLancamento[Entradas],
TabLancamento[Mês],MONTH(TODAY()),
TabLancamento[Dia Caixa],COLUMN(B$1),
TabLancamento[Pagou],1)</f>
        <v>0</v>
      </c>
      <c r="E7" s="22">
        <f ca="1">SUMIFS(TabLancamento[Entradas],
TabLancamento[Mês],MONTH(TODAY()),
TabLancamento[Dia Caixa],COLUMN(C$1),
TabLancamento[Pagou],1)</f>
        <v>0</v>
      </c>
      <c r="F7" s="22">
        <f ca="1">SUMIFS(TabLancamento[Entradas],
TabLancamento[Mês],MONTH(TODAY()),
TabLancamento[Dia Caixa],COLUMN(D$1),
TabLancamento[Pagou],1)</f>
        <v>0</v>
      </c>
      <c r="G7" s="22">
        <f ca="1">SUMIFS(TabLancamento[Entradas],
TabLancamento[Mês],MONTH(TODAY()),
TabLancamento[Dia Caixa],COLUMN(E$1),
TabLancamento[Pagou],1)</f>
        <v>0</v>
      </c>
      <c r="H7" s="22">
        <f ca="1">SUMIFS(TabLancamento[Entradas],
TabLancamento[Mês],MONTH(TODAY()),
TabLancamento[Dia Caixa],COLUMN(F$1),
TabLancamento[Pagou],1)</f>
        <v>0</v>
      </c>
      <c r="I7" s="22">
        <f ca="1">SUMIFS(TabLancamento[Entradas],
TabLancamento[Mês],MONTH(TODAY()),
TabLancamento[Dia Caixa],COLUMN(G$1),
TabLancamento[Pagou],1)</f>
        <v>0</v>
      </c>
      <c r="J7" s="22">
        <f ca="1">SUMIFS(TabLancamento[Entradas],
TabLancamento[Mês],MONTH(TODAY()),
TabLancamento[Dia Caixa],COLUMN(H$1),
TabLancamento[Pagou],1)</f>
        <v>0</v>
      </c>
      <c r="K7" s="22">
        <f ca="1">SUMIFS(TabLancamento[Entradas],
TabLancamento[Mês],MONTH(TODAY()),
TabLancamento[Dia Caixa],COLUMN(I$1),
TabLancamento[Pagou],1)</f>
        <v>0</v>
      </c>
      <c r="L7" s="22">
        <f ca="1">SUMIFS(TabLancamento[Entradas],
TabLancamento[Mês],MONTH(TODAY()),
TabLancamento[Dia Caixa],COLUMN(J$1),
TabLancamento[Pagou],1)</f>
        <v>0</v>
      </c>
      <c r="M7" s="22">
        <f ca="1">SUMIFS(TabLancamento[Entradas],
TabLancamento[Mês],MONTH(TODAY()),
TabLancamento[Dia Caixa],COLUMN(K$1),
TabLancamento[Pagou],1)</f>
        <v>0</v>
      </c>
      <c r="N7" s="22">
        <f ca="1">SUMIFS(TabLancamento[Entradas],
TabLancamento[Mês],MONTH(TODAY()),
TabLancamento[Dia Caixa],COLUMN(L$1),
TabLancamento[Pagou],1)</f>
        <v>0</v>
      </c>
      <c r="O7" s="22">
        <f ca="1">SUMIFS(TabLancamento[Entradas],
TabLancamento[Mês],MONTH(TODAY()),
TabLancamento[Dia Caixa],COLUMN(M$1),
TabLancamento[Pagou],1)</f>
        <v>0</v>
      </c>
      <c r="P7" s="22">
        <f ca="1">SUMIFS(TabLancamento[Entradas],
TabLancamento[Mês],MONTH(TODAY()),
TabLancamento[Dia Caixa],COLUMN(N$1),
TabLancamento[Pagou],1)</f>
        <v>0</v>
      </c>
      <c r="Q7" s="22">
        <f ca="1">SUMIFS(TabLancamento[Entradas],
TabLancamento[Mês],MONTH(TODAY()),
TabLancamento[Dia Caixa],COLUMN(O$1),
TabLancamento[Pagou],1)</f>
        <v>0</v>
      </c>
      <c r="R7" s="22">
        <f ca="1">SUMIFS(TabLancamento[Entradas],
TabLancamento[Mês],MONTH(TODAY()),
TabLancamento[Dia Caixa],COLUMN(P$1),
TabLancamento[Pagou],1)</f>
        <v>0</v>
      </c>
      <c r="S7" s="22">
        <f ca="1">SUMIFS(TabLancamento[Entradas],
TabLancamento[Mês],MONTH(TODAY()),
TabLancamento[Dia Caixa],COLUMN(Q$1),
TabLancamento[Pagou],1)</f>
        <v>0</v>
      </c>
      <c r="T7" s="22">
        <f ca="1">SUMIFS(TabLancamento[Entradas],
TabLancamento[Mês],MONTH(TODAY()),
TabLancamento[Dia Caixa],COLUMN(R$1),
TabLancamento[Pagou],1)</f>
        <v>0</v>
      </c>
      <c r="U7" s="22">
        <f ca="1">SUMIFS(TabLancamento[Entradas],
TabLancamento[Mês],MONTH(TODAY()),
TabLancamento[Dia Caixa],COLUMN(S$1),
TabLancamento[Pagou],1)</f>
        <v>0</v>
      </c>
      <c r="V7" s="22">
        <f ca="1">SUMIFS(TabLancamento[Entradas],
TabLancamento[Mês],MONTH(TODAY()),
TabLancamento[Dia Caixa],COLUMN(T$1),
TabLancamento[Pagou],1)</f>
        <v>0</v>
      </c>
      <c r="W7" s="22">
        <f ca="1">SUMIFS(TabLancamento[Entradas],
TabLancamento[Mês],MONTH(TODAY()),
TabLancamento[Dia Caixa],COLUMN(U$1),
TabLancamento[Pagou],1)</f>
        <v>0</v>
      </c>
      <c r="X7" s="22">
        <f ca="1">SUMIFS(TabLancamento[Entradas],
TabLancamento[Mês],MONTH(TODAY()),
TabLancamento[Dia Caixa],COLUMN(V$1),
TabLancamento[Pagou],1)</f>
        <v>0</v>
      </c>
      <c r="Y7" s="22">
        <f ca="1">SUMIFS(TabLancamento[Entradas],
TabLancamento[Mês],MONTH(TODAY()),
TabLancamento[Dia Caixa],COLUMN(W$1),
TabLancamento[Pagou],1)</f>
        <v>0</v>
      </c>
      <c r="Z7" s="22">
        <f ca="1">SUMIFS(TabLancamento[Entradas],
TabLancamento[Mês],MONTH(TODAY()),
TabLancamento[Dia Caixa],COLUMN(X$1),
TabLancamento[Pagou],1)</f>
        <v>0</v>
      </c>
      <c r="AA7" s="22">
        <f ca="1">SUMIFS(TabLancamento[Entradas],
TabLancamento[Mês],MONTH(TODAY()),
TabLancamento[Dia Caixa],COLUMN(Y$1),
TabLancamento[Pagou],1)</f>
        <v>0</v>
      </c>
      <c r="AB7" s="22">
        <f ca="1">SUMIFS(TabLancamento[Entradas],
TabLancamento[Mês],MONTH(TODAY()),
TabLancamento[Dia Caixa],COLUMN(Z$1),
TabLancamento[Pagou],1)</f>
        <v>0</v>
      </c>
      <c r="AC7" s="22">
        <f ca="1">SUMIFS(TabLancamento[Entradas],
TabLancamento[Mês],MONTH(TODAY()),
TabLancamento[Dia Caixa],COLUMN(AA$1),
TabLancamento[Pagou],1)</f>
        <v>0</v>
      </c>
      <c r="AD7" s="22">
        <f ca="1">SUMIFS(TabLancamento[Entradas],
TabLancamento[Mês],MONTH(TODAY()),
TabLancamento[Dia Caixa],COLUMN(AB$1),
TabLancamento[Pagou],1)</f>
        <v>0</v>
      </c>
      <c r="AE7" s="22">
        <f ca="1">SUMIFS(TabLancamento[Entradas],
TabLancamento[Mês],MONTH(TODAY()),
TabLancamento[Dia Caixa],COLUMN(AC$1),
TabLancamento[Pagou],1)</f>
        <v>0</v>
      </c>
      <c r="AF7" s="22">
        <f ca="1">SUMIFS(TabLancamento[Entradas],
TabLancamento[Mês],MONTH(TODAY()),
TabLancamento[Dia Caixa],COLUMN(AD$1),
TabLancamento[Pagou],1)</f>
        <v>0</v>
      </c>
      <c r="AG7" s="22">
        <f ca="1">SUMIFS(TabLancamento[Entradas],
TabLancamento[Mês],MONTH(TODAY()),
TabLancamento[Dia Caixa],COLUMN(AE$1),
TabLancamento[Pagou],1)</f>
        <v>0</v>
      </c>
      <c r="AH7" s="23">
        <f ca="1">SUM(C7:AG7)</f>
        <v>0</v>
      </c>
    </row>
    <row r="8" spans="1:35" ht="30" customHeight="1" x14ac:dyDescent="0.3">
      <c r="B8" s="18" t="s">
        <v>36</v>
      </c>
      <c r="C8" s="22">
        <f ca="1">SUMIFS(TabLancamento[Saídas],
TabLancamento[Mês],MONTH(TODAY()),
TabLancamento[Dia Caixa],COLUMN(A$1),
TabLancamento[Pagou],1)</f>
        <v>0</v>
      </c>
      <c r="D8" s="22">
        <f ca="1">SUMIFS(TabLancamento[Saídas],
TabLancamento[Mês],MONTH(TODAY()),
TabLancamento[Dia Caixa],COLUMN(B$1),
TabLancamento[Pagou],1)</f>
        <v>0</v>
      </c>
      <c r="E8" s="22">
        <f ca="1">SUMIFS(TabLancamento[Saídas],
TabLancamento[Mês],MONTH(TODAY()),
TabLancamento[Dia Caixa],COLUMN(C$1),
TabLancamento[Pagou],1)</f>
        <v>0</v>
      </c>
      <c r="F8" s="22">
        <f ca="1">SUMIFS(TabLancamento[Saídas],
TabLancamento[Mês],MONTH(TODAY()),
TabLancamento[Dia Caixa],COLUMN(D$1),
TabLancamento[Pagou],1)</f>
        <v>0</v>
      </c>
      <c r="G8" s="22">
        <f ca="1">SUMIFS(TabLancamento[Saídas],
TabLancamento[Mês],MONTH(TODAY()),
TabLancamento[Dia Caixa],COLUMN(E$1),
TabLancamento[Pagou],1)</f>
        <v>0</v>
      </c>
      <c r="H8" s="22">
        <f ca="1">SUMIFS(TabLancamento[Saídas],
TabLancamento[Mês],MONTH(TODAY()),
TabLancamento[Dia Caixa],COLUMN(F$1),
TabLancamento[Pagou],1)</f>
        <v>0</v>
      </c>
      <c r="I8" s="22">
        <f ca="1">SUMIFS(TabLancamento[Saídas],
TabLancamento[Mês],MONTH(TODAY()),
TabLancamento[Dia Caixa],COLUMN(G$1),
TabLancamento[Pagou],1)</f>
        <v>0</v>
      </c>
      <c r="J8" s="22">
        <f ca="1">SUMIFS(TabLancamento[Saídas],
TabLancamento[Mês],MONTH(TODAY()),
TabLancamento[Dia Caixa],COLUMN(H$1),
TabLancamento[Pagou],1)</f>
        <v>0</v>
      </c>
      <c r="K8" s="22">
        <f ca="1">SUMIFS(TabLancamento[Saídas],
TabLancamento[Mês],MONTH(TODAY()),
TabLancamento[Dia Caixa],COLUMN(I$1),
TabLancamento[Pagou],1)</f>
        <v>0</v>
      </c>
      <c r="L8" s="22">
        <f ca="1">SUMIFS(TabLancamento[Saídas],
TabLancamento[Mês],MONTH(TODAY()),
TabLancamento[Dia Caixa],COLUMN(J$1),
TabLancamento[Pagou],1)</f>
        <v>0</v>
      </c>
      <c r="M8" s="22">
        <f ca="1">SUMIFS(TabLancamento[Saídas],
TabLancamento[Mês],MONTH(TODAY()),
TabLancamento[Dia Caixa],COLUMN(K$1),
TabLancamento[Pagou],1)</f>
        <v>0</v>
      </c>
      <c r="N8" s="22">
        <f ca="1">SUMIFS(TabLancamento[Saídas],
TabLancamento[Mês],MONTH(TODAY()),
TabLancamento[Dia Caixa],COLUMN(L$1),
TabLancamento[Pagou],1)</f>
        <v>0</v>
      </c>
      <c r="O8" s="22">
        <f ca="1">SUMIFS(TabLancamento[Saídas],
TabLancamento[Mês],MONTH(TODAY()),
TabLancamento[Dia Caixa],COLUMN(M$1),
TabLancamento[Pagou],1)</f>
        <v>0</v>
      </c>
      <c r="P8" s="22">
        <f ca="1">SUMIFS(TabLancamento[Saídas],
TabLancamento[Mês],MONTH(TODAY()),
TabLancamento[Dia Caixa],COLUMN(N$1),
TabLancamento[Pagou],1)</f>
        <v>0</v>
      </c>
      <c r="Q8" s="22">
        <f ca="1">SUMIFS(TabLancamento[Saídas],
TabLancamento[Mês],MONTH(TODAY()),
TabLancamento[Dia Caixa],COLUMN(O$1),
TabLancamento[Pagou],1)</f>
        <v>0</v>
      </c>
      <c r="R8" s="22">
        <f ca="1">SUMIFS(TabLancamento[Saídas],
TabLancamento[Mês],MONTH(TODAY()),
TabLancamento[Dia Caixa],COLUMN(P$1),
TabLancamento[Pagou],1)</f>
        <v>0</v>
      </c>
      <c r="S8" s="22">
        <f ca="1">SUMIFS(TabLancamento[Saídas],
TabLancamento[Mês],MONTH(TODAY()),
TabLancamento[Dia Caixa],COLUMN(Q$1),
TabLancamento[Pagou],1)</f>
        <v>0</v>
      </c>
      <c r="T8" s="22">
        <f ca="1">SUMIFS(TabLancamento[Saídas],
TabLancamento[Mês],MONTH(TODAY()),
TabLancamento[Dia Caixa],COLUMN(R$1),
TabLancamento[Pagou],1)</f>
        <v>0</v>
      </c>
      <c r="U8" s="22">
        <f ca="1">SUMIFS(TabLancamento[Saídas],
TabLancamento[Mês],MONTH(TODAY()),
TabLancamento[Dia Caixa],COLUMN(S$1),
TabLancamento[Pagou],1)</f>
        <v>0</v>
      </c>
      <c r="V8" s="22">
        <f ca="1">SUMIFS(TabLancamento[Saídas],
TabLancamento[Mês],MONTH(TODAY()),
TabLancamento[Dia Caixa],COLUMN(T$1),
TabLancamento[Pagou],1)</f>
        <v>0</v>
      </c>
      <c r="W8" s="22">
        <f ca="1">SUMIFS(TabLancamento[Saídas],
TabLancamento[Mês],MONTH(TODAY()),
TabLancamento[Dia Caixa],COLUMN(U$1),
TabLancamento[Pagou],1)</f>
        <v>0</v>
      </c>
      <c r="X8" s="22">
        <f ca="1">SUMIFS(TabLancamento[Saídas],
TabLancamento[Mês],MONTH(TODAY()),
TabLancamento[Dia Caixa],COLUMN(V$1),
TabLancamento[Pagou],1)</f>
        <v>0</v>
      </c>
      <c r="Y8" s="22">
        <f ca="1">SUMIFS(TabLancamento[Saídas],
TabLancamento[Mês],MONTH(TODAY()),
TabLancamento[Dia Caixa],COLUMN(W$1),
TabLancamento[Pagou],1)</f>
        <v>0</v>
      </c>
      <c r="Z8" s="22">
        <f ca="1">SUMIFS(TabLancamento[Saídas],
TabLancamento[Mês],MONTH(TODAY()),
TabLancamento[Dia Caixa],COLUMN(X$1),
TabLancamento[Pagou],1)</f>
        <v>0</v>
      </c>
      <c r="AA8" s="22">
        <f ca="1">SUMIFS(TabLancamento[Saídas],
TabLancamento[Mês],MONTH(TODAY()),
TabLancamento[Dia Caixa],COLUMN(Y$1),
TabLancamento[Pagou],1)</f>
        <v>0</v>
      </c>
      <c r="AB8" s="22">
        <f ca="1">SUMIFS(TabLancamento[Saídas],
TabLancamento[Mês],MONTH(TODAY()),
TabLancamento[Dia Caixa],COLUMN(Z$1),
TabLancamento[Pagou],1)</f>
        <v>0</v>
      </c>
      <c r="AC8" s="22">
        <f ca="1">SUMIFS(TabLancamento[Saídas],
TabLancamento[Mês],MONTH(TODAY()),
TabLancamento[Dia Caixa],COLUMN(AA$1),
TabLancamento[Pagou],1)</f>
        <v>0</v>
      </c>
      <c r="AD8" s="22">
        <f ca="1">SUMIFS(TabLancamento[Saídas],
TabLancamento[Mês],MONTH(TODAY()),
TabLancamento[Dia Caixa],COLUMN(AB$1),
TabLancamento[Pagou],1)</f>
        <v>0</v>
      </c>
      <c r="AE8" s="22">
        <f ca="1">SUMIFS(TabLancamento[Saídas],
TabLancamento[Mês],MONTH(TODAY()),
TabLancamento[Dia Caixa],COLUMN(AC$1),
TabLancamento[Pagou],1)</f>
        <v>0</v>
      </c>
      <c r="AF8" s="22">
        <f ca="1">SUMIFS(TabLancamento[Saídas],
TabLancamento[Mês],MONTH(TODAY()),
TabLancamento[Dia Caixa],COLUMN(AD$1),
TabLancamento[Pagou],1)</f>
        <v>0</v>
      </c>
      <c r="AG8" s="22">
        <f ca="1">SUMIFS(TabLancamento[Saídas],
TabLancamento[Mês],MONTH(TODAY()),
TabLancamento[Dia Caixa],COLUMN(AE$1),
TabLancamento[Pagou],1)</f>
        <v>0</v>
      </c>
      <c r="AH8" s="23">
        <f ca="1">SUM(C8:AG8)</f>
        <v>0</v>
      </c>
    </row>
    <row r="9" spans="1:35" ht="30" customHeight="1" x14ac:dyDescent="0.3">
      <c r="B9" s="18" t="s">
        <v>37</v>
      </c>
      <c r="C9" s="24">
        <f ca="1">C7-C8</f>
        <v>0</v>
      </c>
      <c r="D9" s="25">
        <f t="shared" ref="D9:AH9" ca="1" si="1">D7-D8</f>
        <v>0</v>
      </c>
      <c r="E9" s="25">
        <f t="shared" ca="1" si="1"/>
        <v>0</v>
      </c>
      <c r="F9" s="25">
        <f t="shared" ca="1" si="1"/>
        <v>0</v>
      </c>
      <c r="G9" s="25">
        <f t="shared" ca="1" si="1"/>
        <v>0</v>
      </c>
      <c r="H9" s="25">
        <f t="shared" ca="1" si="1"/>
        <v>0</v>
      </c>
      <c r="I9" s="25">
        <f t="shared" ca="1" si="1"/>
        <v>0</v>
      </c>
      <c r="J9" s="25">
        <f t="shared" ca="1" si="1"/>
        <v>0</v>
      </c>
      <c r="K9" s="25">
        <f t="shared" ca="1" si="1"/>
        <v>0</v>
      </c>
      <c r="L9" s="25">
        <f t="shared" ca="1" si="1"/>
        <v>0</v>
      </c>
      <c r="M9" s="25">
        <f t="shared" ca="1" si="1"/>
        <v>0</v>
      </c>
      <c r="N9" s="25">
        <f t="shared" ca="1" si="1"/>
        <v>0</v>
      </c>
      <c r="O9" s="25">
        <f t="shared" ca="1" si="1"/>
        <v>0</v>
      </c>
      <c r="P9" s="25">
        <f t="shared" ca="1" si="1"/>
        <v>0</v>
      </c>
      <c r="Q9" s="25">
        <f t="shared" ca="1" si="1"/>
        <v>0</v>
      </c>
      <c r="R9" s="25">
        <f t="shared" ca="1" si="1"/>
        <v>0</v>
      </c>
      <c r="S9" s="25">
        <f t="shared" ca="1" si="1"/>
        <v>0</v>
      </c>
      <c r="T9" s="25">
        <f t="shared" ca="1" si="1"/>
        <v>0</v>
      </c>
      <c r="U9" s="25">
        <f t="shared" ca="1" si="1"/>
        <v>0</v>
      </c>
      <c r="V9" s="25">
        <f t="shared" ca="1" si="1"/>
        <v>0</v>
      </c>
      <c r="W9" s="25">
        <f t="shared" ca="1" si="1"/>
        <v>0</v>
      </c>
      <c r="X9" s="25">
        <f t="shared" ca="1" si="1"/>
        <v>0</v>
      </c>
      <c r="Y9" s="25">
        <f t="shared" ca="1" si="1"/>
        <v>0</v>
      </c>
      <c r="Z9" s="25">
        <f t="shared" ca="1" si="1"/>
        <v>0</v>
      </c>
      <c r="AA9" s="25">
        <f t="shared" ca="1" si="1"/>
        <v>0</v>
      </c>
      <c r="AB9" s="25">
        <f t="shared" ca="1" si="1"/>
        <v>0</v>
      </c>
      <c r="AC9" s="25">
        <f t="shared" ca="1" si="1"/>
        <v>0</v>
      </c>
      <c r="AD9" s="25">
        <f t="shared" ca="1" si="1"/>
        <v>0</v>
      </c>
      <c r="AE9" s="25">
        <f t="shared" ca="1" si="1"/>
        <v>0</v>
      </c>
      <c r="AF9" s="25">
        <f t="shared" ca="1" si="1"/>
        <v>0</v>
      </c>
      <c r="AG9" s="25">
        <f t="shared" ca="1" si="1"/>
        <v>0</v>
      </c>
      <c r="AH9" s="26">
        <f t="shared" ca="1" si="1"/>
        <v>0</v>
      </c>
    </row>
    <row r="10" spans="1:35" ht="30" customHeight="1" x14ac:dyDescent="0.3">
      <c r="B10" s="18" t="s">
        <v>38</v>
      </c>
      <c r="C10" s="24">
        <f ca="1">C6+C9</f>
        <v>0</v>
      </c>
      <c r="D10" s="25">
        <f t="shared" ref="D10:AH10" ca="1" si="2">D6+D9</f>
        <v>0</v>
      </c>
      <c r="E10" s="25">
        <f t="shared" ca="1" si="2"/>
        <v>0</v>
      </c>
      <c r="F10" s="25">
        <f t="shared" ca="1" si="2"/>
        <v>0</v>
      </c>
      <c r="G10" s="25">
        <f t="shared" ca="1" si="2"/>
        <v>0</v>
      </c>
      <c r="H10" s="25">
        <f t="shared" ca="1" si="2"/>
        <v>0</v>
      </c>
      <c r="I10" s="25">
        <f t="shared" ca="1" si="2"/>
        <v>0</v>
      </c>
      <c r="J10" s="25">
        <f t="shared" ca="1" si="2"/>
        <v>0</v>
      </c>
      <c r="K10" s="25">
        <f t="shared" ca="1" si="2"/>
        <v>0</v>
      </c>
      <c r="L10" s="25">
        <f t="shared" ca="1" si="2"/>
        <v>0</v>
      </c>
      <c r="M10" s="25">
        <f t="shared" ca="1" si="2"/>
        <v>0</v>
      </c>
      <c r="N10" s="25">
        <f t="shared" ca="1" si="2"/>
        <v>0</v>
      </c>
      <c r="O10" s="25">
        <f t="shared" ca="1" si="2"/>
        <v>0</v>
      </c>
      <c r="P10" s="25">
        <f t="shared" ca="1" si="2"/>
        <v>0</v>
      </c>
      <c r="Q10" s="25">
        <f t="shared" ca="1" si="2"/>
        <v>0</v>
      </c>
      <c r="R10" s="25">
        <f t="shared" ca="1" si="2"/>
        <v>0</v>
      </c>
      <c r="S10" s="25">
        <f t="shared" ca="1" si="2"/>
        <v>0</v>
      </c>
      <c r="T10" s="25">
        <f t="shared" ca="1" si="2"/>
        <v>0</v>
      </c>
      <c r="U10" s="25">
        <f t="shared" ca="1" si="2"/>
        <v>0</v>
      </c>
      <c r="V10" s="25">
        <f t="shared" ca="1" si="2"/>
        <v>0</v>
      </c>
      <c r="W10" s="25">
        <f t="shared" ca="1" si="2"/>
        <v>0</v>
      </c>
      <c r="X10" s="25">
        <f t="shared" ca="1" si="2"/>
        <v>0</v>
      </c>
      <c r="Y10" s="25">
        <f t="shared" ca="1" si="2"/>
        <v>0</v>
      </c>
      <c r="Z10" s="25">
        <f t="shared" ca="1" si="2"/>
        <v>0</v>
      </c>
      <c r="AA10" s="25">
        <f t="shared" ca="1" si="2"/>
        <v>0</v>
      </c>
      <c r="AB10" s="25">
        <f t="shared" ca="1" si="2"/>
        <v>0</v>
      </c>
      <c r="AC10" s="25">
        <f t="shared" ca="1" si="2"/>
        <v>0</v>
      </c>
      <c r="AD10" s="25">
        <f t="shared" ca="1" si="2"/>
        <v>0</v>
      </c>
      <c r="AE10" s="25">
        <f t="shared" ca="1" si="2"/>
        <v>0</v>
      </c>
      <c r="AF10" s="25">
        <f t="shared" ca="1" si="2"/>
        <v>0</v>
      </c>
      <c r="AG10" s="25">
        <f t="shared" ca="1" si="2"/>
        <v>0</v>
      </c>
      <c r="AH10" s="26">
        <f t="shared" ca="1" si="2"/>
        <v>0</v>
      </c>
    </row>
    <row r="11" spans="1:35" ht="30" customHeight="1" x14ac:dyDescent="0.3">
      <c r="B11" s="18" t="s">
        <v>39</v>
      </c>
      <c r="C11" s="19">
        <f ca="1">IFERROR(C7/C8-1,0)</f>
        <v>0</v>
      </c>
      <c r="D11" s="19">
        <f t="shared" ref="D11:AH11" ca="1" si="3">IFERROR(D7/D8-1,0)</f>
        <v>0</v>
      </c>
      <c r="E11" s="19">
        <f t="shared" ca="1" si="3"/>
        <v>0</v>
      </c>
      <c r="F11" s="19">
        <f t="shared" ca="1" si="3"/>
        <v>0</v>
      </c>
      <c r="G11" s="19">
        <f t="shared" ca="1" si="3"/>
        <v>0</v>
      </c>
      <c r="H11" s="19">
        <f t="shared" ca="1" si="3"/>
        <v>0</v>
      </c>
      <c r="I11" s="19">
        <f t="shared" ca="1" si="3"/>
        <v>0</v>
      </c>
      <c r="J11" s="19">
        <f t="shared" ca="1" si="3"/>
        <v>0</v>
      </c>
      <c r="K11" s="19">
        <f t="shared" ca="1" si="3"/>
        <v>0</v>
      </c>
      <c r="L11" s="19">
        <f t="shared" ca="1" si="3"/>
        <v>0</v>
      </c>
      <c r="M11" s="19">
        <f t="shared" ca="1" si="3"/>
        <v>0</v>
      </c>
      <c r="N11" s="19">
        <f t="shared" ca="1" si="3"/>
        <v>0</v>
      </c>
      <c r="O11" s="19">
        <f t="shared" ca="1" si="3"/>
        <v>0</v>
      </c>
      <c r="P11" s="19">
        <f t="shared" ca="1" si="3"/>
        <v>0</v>
      </c>
      <c r="Q11" s="19">
        <f t="shared" ca="1" si="3"/>
        <v>0</v>
      </c>
      <c r="R11" s="19">
        <f t="shared" ca="1" si="3"/>
        <v>0</v>
      </c>
      <c r="S11" s="19">
        <f t="shared" ca="1" si="3"/>
        <v>0</v>
      </c>
      <c r="T11" s="19">
        <f t="shared" ca="1" si="3"/>
        <v>0</v>
      </c>
      <c r="U11" s="19">
        <f t="shared" ca="1" si="3"/>
        <v>0</v>
      </c>
      <c r="V11" s="19">
        <f t="shared" ca="1" si="3"/>
        <v>0</v>
      </c>
      <c r="W11" s="19">
        <f t="shared" ca="1" si="3"/>
        <v>0</v>
      </c>
      <c r="X11" s="19">
        <f t="shared" ca="1" si="3"/>
        <v>0</v>
      </c>
      <c r="Y11" s="19">
        <f t="shared" ca="1" si="3"/>
        <v>0</v>
      </c>
      <c r="Z11" s="19">
        <f t="shared" ca="1" si="3"/>
        <v>0</v>
      </c>
      <c r="AA11" s="19">
        <f t="shared" ca="1" si="3"/>
        <v>0</v>
      </c>
      <c r="AB11" s="19">
        <f t="shared" ca="1" si="3"/>
        <v>0</v>
      </c>
      <c r="AC11" s="19">
        <f t="shared" ca="1" si="3"/>
        <v>0</v>
      </c>
      <c r="AD11" s="19">
        <f t="shared" ca="1" si="3"/>
        <v>0</v>
      </c>
      <c r="AE11" s="19">
        <f t="shared" ca="1" si="3"/>
        <v>0</v>
      </c>
      <c r="AF11" s="19">
        <f t="shared" ca="1" si="3"/>
        <v>0</v>
      </c>
      <c r="AG11" s="19">
        <f t="shared" ca="1" si="3"/>
        <v>0</v>
      </c>
      <c r="AH11" s="26">
        <f t="shared" ca="1" si="3"/>
        <v>0</v>
      </c>
    </row>
    <row r="12" spans="1:35" ht="30" customHeight="1" x14ac:dyDescent="0.3"/>
    <row r="13" spans="1:35" ht="30" customHeight="1" x14ac:dyDescent="0.3">
      <c r="B13" s="18" t="s">
        <v>40</v>
      </c>
      <c r="C13" s="22">
        <f ca="1">SUMIFS(TabLancamento[Entradas],
TabLancamento[Mês],MONTH(TODAY()),
TabLancamento[Dia Competência],COLUMN(A$1),
TabLancamento[Pagou],0)</f>
        <v>0</v>
      </c>
      <c r="D13" s="22">
        <f ca="1">SUMIFS(TabLancamento[Entradas],
TabLancamento[Mês],MONTH(TODAY()),
TabLancamento[Dia Competência],COLUMN(B$1),
TabLancamento[Pagou],0)</f>
        <v>0</v>
      </c>
      <c r="E13" s="22">
        <f ca="1">SUMIFS(TabLancamento[Entradas],
TabLancamento[Mês],MONTH(TODAY()),
TabLancamento[Dia Competência],COLUMN(C$1),
TabLancamento[Pagou],0)</f>
        <v>0</v>
      </c>
      <c r="F13" s="22">
        <f ca="1">SUMIFS(TabLancamento[Entradas],
TabLancamento[Mês],MONTH(TODAY()),
TabLancamento[Dia Competência],COLUMN(D$1),
TabLancamento[Pagou],0)</f>
        <v>0</v>
      </c>
      <c r="G13" s="22">
        <f ca="1">SUMIFS(TabLancamento[Entradas],
TabLancamento[Mês],MONTH(TODAY()),
TabLancamento[Dia Competência],COLUMN(E$1),
TabLancamento[Pagou],0)</f>
        <v>0</v>
      </c>
      <c r="H13" s="22">
        <f ca="1">SUMIFS(TabLancamento[Entradas],
TabLancamento[Mês],MONTH(TODAY()),
TabLancamento[Dia Competência],COLUMN(F$1),
TabLancamento[Pagou],0)</f>
        <v>0</v>
      </c>
      <c r="I13" s="22">
        <f ca="1">SUMIFS(TabLancamento[Entradas],
TabLancamento[Mês],MONTH(TODAY()),
TabLancamento[Dia Competência],COLUMN(G$1),
TabLancamento[Pagou],0)</f>
        <v>0</v>
      </c>
      <c r="J13" s="22">
        <f ca="1">SUMIFS(TabLancamento[Entradas],
TabLancamento[Mês],MONTH(TODAY()),
TabLancamento[Dia Competência],COLUMN(H$1),
TabLancamento[Pagou],0)</f>
        <v>0</v>
      </c>
      <c r="K13" s="22">
        <f ca="1">SUMIFS(TabLancamento[Entradas],
TabLancamento[Mês],MONTH(TODAY()),
TabLancamento[Dia Competência],COLUMN(I$1),
TabLancamento[Pagou],0)</f>
        <v>0</v>
      </c>
      <c r="L13" s="22">
        <f ca="1">SUMIFS(TabLancamento[Entradas],
TabLancamento[Mês],MONTH(TODAY()),
TabLancamento[Dia Competência],COLUMN(J$1),
TabLancamento[Pagou],0)</f>
        <v>0</v>
      </c>
      <c r="M13" s="22">
        <f ca="1">SUMIFS(TabLancamento[Entradas],
TabLancamento[Mês],MONTH(TODAY()),
TabLancamento[Dia Competência],COLUMN(K$1),
TabLancamento[Pagou],0)</f>
        <v>0</v>
      </c>
      <c r="N13" s="22">
        <f ca="1">SUMIFS(TabLancamento[Entradas],
TabLancamento[Mês],MONTH(TODAY()),
TabLancamento[Dia Competência],COLUMN(L$1),
TabLancamento[Pagou],0)</f>
        <v>0</v>
      </c>
      <c r="O13" s="22">
        <f ca="1">SUMIFS(TabLancamento[Entradas],
TabLancamento[Mês],MONTH(TODAY()),
TabLancamento[Dia Competência],COLUMN(M$1),
TabLancamento[Pagou],0)</f>
        <v>0</v>
      </c>
      <c r="P13" s="22">
        <f ca="1">SUMIFS(TabLancamento[Entradas],
TabLancamento[Mês],MONTH(TODAY()),
TabLancamento[Dia Competência],COLUMN(N$1),
TabLancamento[Pagou],0)</f>
        <v>0</v>
      </c>
      <c r="Q13" s="22">
        <f ca="1">SUMIFS(TabLancamento[Entradas],
TabLancamento[Mês],MONTH(TODAY()),
TabLancamento[Dia Competência],COLUMN(O$1),
TabLancamento[Pagou],0)</f>
        <v>0</v>
      </c>
      <c r="R13" s="22">
        <f ca="1">SUMIFS(TabLancamento[Entradas],
TabLancamento[Mês],MONTH(TODAY()),
TabLancamento[Dia Competência],COLUMN(P$1),
TabLancamento[Pagou],0)</f>
        <v>0</v>
      </c>
      <c r="S13" s="22">
        <f ca="1">SUMIFS(TabLancamento[Entradas],
TabLancamento[Mês],MONTH(TODAY()),
TabLancamento[Dia Competência],COLUMN(Q$1),
TabLancamento[Pagou],0)</f>
        <v>0</v>
      </c>
      <c r="T13" s="22">
        <f ca="1">SUMIFS(TabLancamento[Entradas],
TabLancamento[Mês],MONTH(TODAY()),
TabLancamento[Dia Competência],COLUMN(R$1),
TabLancamento[Pagou],0)</f>
        <v>0</v>
      </c>
      <c r="U13" s="22">
        <f ca="1">SUMIFS(TabLancamento[Entradas],
TabLancamento[Mês],MONTH(TODAY()),
TabLancamento[Dia Competência],COLUMN(S$1),
TabLancamento[Pagou],0)</f>
        <v>0</v>
      </c>
      <c r="V13" s="22">
        <f ca="1">SUMIFS(TabLancamento[Entradas],
TabLancamento[Mês],MONTH(TODAY()),
TabLancamento[Dia Competência],COLUMN(T$1),
TabLancamento[Pagou],0)</f>
        <v>0</v>
      </c>
      <c r="W13" s="22">
        <f ca="1">SUMIFS(TabLancamento[Entradas],
TabLancamento[Mês],MONTH(TODAY()),
TabLancamento[Dia Competência],COLUMN(U$1),
TabLancamento[Pagou],0)</f>
        <v>0</v>
      </c>
      <c r="X13" s="22">
        <f ca="1">SUMIFS(TabLancamento[Entradas],
TabLancamento[Mês],MONTH(TODAY()),
TabLancamento[Dia Competência],COLUMN(V$1),
TabLancamento[Pagou],0)</f>
        <v>0</v>
      </c>
      <c r="Y13" s="22">
        <f ca="1">SUMIFS(TabLancamento[Entradas],
TabLancamento[Mês],MONTH(TODAY()),
TabLancamento[Dia Competência],COLUMN(W$1),
TabLancamento[Pagou],0)</f>
        <v>0</v>
      </c>
      <c r="Z13" s="22">
        <f ca="1">SUMIFS(TabLancamento[Entradas],
TabLancamento[Mês],MONTH(TODAY()),
TabLancamento[Dia Competência],COLUMN(X$1),
TabLancamento[Pagou],0)</f>
        <v>0</v>
      </c>
      <c r="AA13" s="22">
        <f ca="1">SUMIFS(TabLancamento[Entradas],
TabLancamento[Mês],MONTH(TODAY()),
TabLancamento[Dia Competência],COLUMN(Y$1),
TabLancamento[Pagou],0)</f>
        <v>0</v>
      </c>
      <c r="AB13" s="22">
        <f ca="1">SUMIFS(TabLancamento[Entradas],
TabLancamento[Mês],MONTH(TODAY()),
TabLancamento[Dia Competência],COLUMN(Z$1),
TabLancamento[Pagou],0)</f>
        <v>0</v>
      </c>
      <c r="AC13" s="22">
        <f ca="1">SUMIFS(TabLancamento[Entradas],
TabLancamento[Mês],MONTH(TODAY()),
TabLancamento[Dia Competência],COLUMN(AA$1),
TabLancamento[Pagou],0)</f>
        <v>0</v>
      </c>
      <c r="AD13" s="22">
        <f ca="1">SUMIFS(TabLancamento[Entradas],
TabLancamento[Mês],MONTH(TODAY()),
TabLancamento[Dia Competência],COLUMN(AB$1),
TabLancamento[Pagou],0)</f>
        <v>0</v>
      </c>
      <c r="AE13" s="22">
        <f ca="1">SUMIFS(TabLancamento[Entradas],
TabLancamento[Mês],MONTH(TODAY()),
TabLancamento[Dia Competência],COLUMN(AC$1),
TabLancamento[Pagou],0)</f>
        <v>0</v>
      </c>
      <c r="AF13" s="22">
        <f ca="1">SUMIFS(TabLancamento[Entradas],
TabLancamento[Mês],MONTH(TODAY()),
TabLancamento[Dia Competência],COLUMN(AD$1),
TabLancamento[Pagou],0)</f>
        <v>0</v>
      </c>
      <c r="AG13" s="22">
        <f ca="1">SUMIFS(TabLancamento[Entradas],
TabLancamento[Mês],MONTH(TODAY()),
TabLancamento[Dia Competência],COLUMN(AE$1),
TabLancamento[Pagou],0)</f>
        <v>0</v>
      </c>
      <c r="AH13" s="23">
        <f ca="1">SUM(C13:AG13)</f>
        <v>0</v>
      </c>
    </row>
    <row r="14" spans="1:35" s="6" customFormat="1" ht="30" customHeight="1" x14ac:dyDescent="0.3">
      <c r="B14" s="18" t="s">
        <v>41</v>
      </c>
      <c r="C14" s="22">
        <f ca="1">SUMIFS(TabLancamento[Saídas],
TabLancamento[Mês],MONTH(TODAY()),
TabLancamento[Dia Competência],COLUMN(A$1),
TabLancamento[Pagou],0)</f>
        <v>0</v>
      </c>
      <c r="D14" s="22">
        <f ca="1">SUMIFS(TabLancamento[Saídas],
TabLancamento[Mês],MONTH(TODAY()),
TabLancamento[Dia Competência],COLUMN(B$1),
TabLancamento[Pagou],0)</f>
        <v>0</v>
      </c>
      <c r="E14" s="22">
        <f ca="1">SUMIFS(TabLancamento[Saídas],
TabLancamento[Mês],MONTH(TODAY()),
TabLancamento[Dia Competência],COLUMN(C$1),
TabLancamento[Pagou],0)</f>
        <v>0</v>
      </c>
      <c r="F14" s="22">
        <f ca="1">SUMIFS(TabLancamento[Saídas],
TabLancamento[Mês],MONTH(TODAY()),
TabLancamento[Dia Competência],COLUMN(D$1),
TabLancamento[Pagou],0)</f>
        <v>0</v>
      </c>
      <c r="G14" s="22">
        <f ca="1">SUMIFS(TabLancamento[Saídas],
TabLancamento[Mês],MONTH(TODAY()),
TabLancamento[Dia Competência],COLUMN(E$1),
TabLancamento[Pagou],0)</f>
        <v>0</v>
      </c>
      <c r="H14" s="22">
        <f ca="1">SUMIFS(TabLancamento[Saídas],
TabLancamento[Mês],MONTH(TODAY()),
TabLancamento[Dia Competência],COLUMN(F$1),
TabLancamento[Pagou],0)</f>
        <v>0</v>
      </c>
      <c r="I14" s="22">
        <f ca="1">SUMIFS(TabLancamento[Saídas],
TabLancamento[Mês],MONTH(TODAY()),
TabLancamento[Dia Competência],COLUMN(G$1),
TabLancamento[Pagou],0)</f>
        <v>0</v>
      </c>
      <c r="J14" s="22">
        <f ca="1">SUMIFS(TabLancamento[Saídas],
TabLancamento[Mês],MONTH(TODAY()),
TabLancamento[Dia Competência],COLUMN(H$1),
TabLancamento[Pagou],0)</f>
        <v>0</v>
      </c>
      <c r="K14" s="22">
        <f ca="1">SUMIFS(TabLancamento[Saídas],
TabLancamento[Mês],MONTH(TODAY()),
TabLancamento[Dia Competência],COLUMN(I$1),
TabLancamento[Pagou],0)</f>
        <v>0</v>
      </c>
      <c r="L14" s="22">
        <f ca="1">SUMIFS(TabLancamento[Saídas],
TabLancamento[Mês],MONTH(TODAY()),
TabLancamento[Dia Competência],COLUMN(J$1),
TabLancamento[Pagou],0)</f>
        <v>0</v>
      </c>
      <c r="M14" s="22">
        <f ca="1">SUMIFS(TabLancamento[Saídas],
TabLancamento[Mês],MONTH(TODAY()),
TabLancamento[Dia Competência],COLUMN(K$1),
TabLancamento[Pagou],0)</f>
        <v>0</v>
      </c>
      <c r="N14" s="22">
        <f ca="1">SUMIFS(TabLancamento[Saídas],
TabLancamento[Mês],MONTH(TODAY()),
TabLancamento[Dia Competência],COLUMN(L$1),
TabLancamento[Pagou],0)</f>
        <v>0</v>
      </c>
      <c r="O14" s="22">
        <f ca="1">SUMIFS(TabLancamento[Saídas],
TabLancamento[Mês],MONTH(TODAY()),
TabLancamento[Dia Competência],COLUMN(M$1),
TabLancamento[Pagou],0)</f>
        <v>0</v>
      </c>
      <c r="P14" s="22">
        <f ca="1">SUMIFS(TabLancamento[Saídas],
TabLancamento[Mês],MONTH(TODAY()),
TabLancamento[Dia Competência],COLUMN(N$1),
TabLancamento[Pagou],0)</f>
        <v>0</v>
      </c>
      <c r="Q14" s="22">
        <f ca="1">SUMIFS(TabLancamento[Saídas],
TabLancamento[Mês],MONTH(TODAY()),
TabLancamento[Dia Competência],COLUMN(O$1),
TabLancamento[Pagou],0)</f>
        <v>0</v>
      </c>
      <c r="R14" s="22">
        <f ca="1">SUMIFS(TabLancamento[Saídas],
TabLancamento[Mês],MONTH(TODAY()),
TabLancamento[Dia Competência],COLUMN(P$1),
TabLancamento[Pagou],0)</f>
        <v>0</v>
      </c>
      <c r="S14" s="22">
        <f ca="1">SUMIFS(TabLancamento[Saídas],
TabLancamento[Mês],MONTH(TODAY()),
TabLancamento[Dia Competência],COLUMN(Q$1),
TabLancamento[Pagou],0)</f>
        <v>0</v>
      </c>
      <c r="T14" s="22">
        <f ca="1">SUMIFS(TabLancamento[Saídas],
TabLancamento[Mês],MONTH(TODAY()),
TabLancamento[Dia Competência],COLUMN(R$1),
TabLancamento[Pagou],0)</f>
        <v>0</v>
      </c>
      <c r="U14" s="22">
        <f ca="1">SUMIFS(TabLancamento[Saídas],
TabLancamento[Mês],MONTH(TODAY()),
TabLancamento[Dia Competência],COLUMN(S$1),
TabLancamento[Pagou],0)</f>
        <v>0</v>
      </c>
      <c r="V14" s="22">
        <f ca="1">SUMIFS(TabLancamento[Saídas],
TabLancamento[Mês],MONTH(TODAY()),
TabLancamento[Dia Competência],COLUMN(T$1),
TabLancamento[Pagou],0)</f>
        <v>0</v>
      </c>
      <c r="W14" s="22">
        <f ca="1">SUMIFS(TabLancamento[Saídas],
TabLancamento[Mês],MONTH(TODAY()),
TabLancamento[Dia Competência],COLUMN(U$1),
TabLancamento[Pagou],0)</f>
        <v>0</v>
      </c>
      <c r="X14" s="22">
        <f ca="1">SUMIFS(TabLancamento[Saídas],
TabLancamento[Mês],MONTH(TODAY()),
TabLancamento[Dia Competência],COLUMN(V$1),
TabLancamento[Pagou],0)</f>
        <v>0</v>
      </c>
      <c r="Y14" s="22">
        <f ca="1">SUMIFS(TabLancamento[Saídas],
TabLancamento[Mês],MONTH(TODAY()),
TabLancamento[Dia Competência],COLUMN(W$1),
TabLancamento[Pagou],0)</f>
        <v>0</v>
      </c>
      <c r="Z14" s="22">
        <f ca="1">SUMIFS(TabLancamento[Saídas],
TabLancamento[Mês],MONTH(TODAY()),
TabLancamento[Dia Competência],COLUMN(X$1),
TabLancamento[Pagou],0)</f>
        <v>0</v>
      </c>
      <c r="AA14" s="22">
        <f ca="1">SUMIFS(TabLancamento[Saídas],
TabLancamento[Mês],MONTH(TODAY()),
TabLancamento[Dia Competência],COLUMN(Y$1),
TabLancamento[Pagou],0)</f>
        <v>0</v>
      </c>
      <c r="AB14" s="22">
        <f ca="1">SUMIFS(TabLancamento[Saídas],
TabLancamento[Mês],MONTH(TODAY()),
TabLancamento[Dia Competência],COLUMN(Z$1),
TabLancamento[Pagou],0)</f>
        <v>0</v>
      </c>
      <c r="AC14" s="22">
        <f ca="1">SUMIFS(TabLancamento[Saídas],
TabLancamento[Mês],MONTH(TODAY()),
TabLancamento[Dia Competência],COLUMN(AA$1),
TabLancamento[Pagou],0)</f>
        <v>0</v>
      </c>
      <c r="AD14" s="22">
        <f ca="1">SUMIFS(TabLancamento[Saídas],
TabLancamento[Mês],MONTH(TODAY()),
TabLancamento[Dia Competência],COLUMN(AB$1),
TabLancamento[Pagou],0)</f>
        <v>0</v>
      </c>
      <c r="AE14" s="22">
        <f ca="1">SUMIFS(TabLancamento[Saídas],
TabLancamento[Mês],MONTH(TODAY()),
TabLancamento[Dia Competência],COLUMN(AC$1),
TabLancamento[Pagou],0)</f>
        <v>0</v>
      </c>
      <c r="AF14" s="22">
        <f ca="1">SUMIFS(TabLancamento[Saídas],
TabLancamento[Mês],MONTH(TODAY()),
TabLancamento[Dia Competência],COLUMN(AD$1),
TabLancamento[Pagou],0)</f>
        <v>0</v>
      </c>
      <c r="AG14" s="22">
        <f ca="1">SUMIFS(TabLancamento[Saídas],
TabLancamento[Mês],MONTH(TODAY()),
TabLancamento[Dia Competência],COLUMN(AE$1),
TabLancamento[Pagou],0)</f>
        <v>0</v>
      </c>
      <c r="AH14" s="23">
        <f ca="1">SUM(C14:AG14)</f>
        <v>0</v>
      </c>
    </row>
    <row r="15" spans="1:35" s="6" customFormat="1" ht="30" customHeight="1" x14ac:dyDescent="0.3">
      <c r="B15" s="18" t="s">
        <v>42</v>
      </c>
      <c r="C15" s="24">
        <f ca="1">C13-C14</f>
        <v>0</v>
      </c>
      <c r="D15" s="24">
        <f t="shared" ref="D15:AH15" ca="1" si="4">D13-D14</f>
        <v>0</v>
      </c>
      <c r="E15" s="24">
        <f t="shared" ca="1" si="4"/>
        <v>0</v>
      </c>
      <c r="F15" s="24">
        <f t="shared" ca="1" si="4"/>
        <v>0</v>
      </c>
      <c r="G15" s="24">
        <f t="shared" ca="1" si="4"/>
        <v>0</v>
      </c>
      <c r="H15" s="24">
        <f t="shared" ca="1" si="4"/>
        <v>0</v>
      </c>
      <c r="I15" s="24">
        <f t="shared" ca="1" si="4"/>
        <v>0</v>
      </c>
      <c r="J15" s="24">
        <f t="shared" ca="1" si="4"/>
        <v>0</v>
      </c>
      <c r="K15" s="24">
        <f t="shared" ca="1" si="4"/>
        <v>0</v>
      </c>
      <c r="L15" s="24">
        <f t="shared" ca="1" si="4"/>
        <v>0</v>
      </c>
      <c r="M15" s="24">
        <f t="shared" ca="1" si="4"/>
        <v>0</v>
      </c>
      <c r="N15" s="24">
        <f t="shared" ca="1" si="4"/>
        <v>0</v>
      </c>
      <c r="O15" s="24">
        <f t="shared" ca="1" si="4"/>
        <v>0</v>
      </c>
      <c r="P15" s="24">
        <f t="shared" ca="1" si="4"/>
        <v>0</v>
      </c>
      <c r="Q15" s="24">
        <f t="shared" ca="1" si="4"/>
        <v>0</v>
      </c>
      <c r="R15" s="24">
        <f t="shared" ca="1" si="4"/>
        <v>0</v>
      </c>
      <c r="S15" s="24">
        <f t="shared" ca="1" si="4"/>
        <v>0</v>
      </c>
      <c r="T15" s="24">
        <f t="shared" ca="1" si="4"/>
        <v>0</v>
      </c>
      <c r="U15" s="24">
        <f t="shared" ca="1" si="4"/>
        <v>0</v>
      </c>
      <c r="V15" s="24">
        <f t="shared" ca="1" si="4"/>
        <v>0</v>
      </c>
      <c r="W15" s="24">
        <f t="shared" ca="1" si="4"/>
        <v>0</v>
      </c>
      <c r="X15" s="24">
        <f t="shared" ca="1" si="4"/>
        <v>0</v>
      </c>
      <c r="Y15" s="24">
        <f t="shared" ca="1" si="4"/>
        <v>0</v>
      </c>
      <c r="Z15" s="24">
        <f t="shared" ca="1" si="4"/>
        <v>0</v>
      </c>
      <c r="AA15" s="24">
        <f t="shared" ca="1" si="4"/>
        <v>0</v>
      </c>
      <c r="AB15" s="24">
        <f t="shared" ca="1" si="4"/>
        <v>0</v>
      </c>
      <c r="AC15" s="24">
        <f t="shared" ca="1" si="4"/>
        <v>0</v>
      </c>
      <c r="AD15" s="24">
        <f t="shared" ca="1" si="4"/>
        <v>0</v>
      </c>
      <c r="AE15" s="24">
        <f t="shared" ca="1" si="4"/>
        <v>0</v>
      </c>
      <c r="AF15" s="24">
        <f t="shared" ca="1" si="4"/>
        <v>0</v>
      </c>
      <c r="AG15" s="24">
        <f t="shared" ca="1" si="4"/>
        <v>0</v>
      </c>
      <c r="AH15" s="26">
        <f t="shared" ca="1" si="4"/>
        <v>0</v>
      </c>
    </row>
    <row r="16" spans="1:35" s="6" customFormat="1" ht="30" customHeight="1" x14ac:dyDescent="0.3">
      <c r="B16" s="18" t="s">
        <v>38</v>
      </c>
      <c r="C16" s="24">
        <f ca="1">C15</f>
        <v>0</v>
      </c>
      <c r="D16" s="24">
        <f ca="1">C16+D15</f>
        <v>0</v>
      </c>
      <c r="E16" s="24">
        <f t="shared" ref="E16" ca="1" si="5">D16+E15</f>
        <v>0</v>
      </c>
      <c r="F16" s="24">
        <f ca="1">E16+F15</f>
        <v>0</v>
      </c>
      <c r="G16" s="24">
        <f t="shared" ref="G16:AH16" ca="1" si="6">F16+G15</f>
        <v>0</v>
      </c>
      <c r="H16" s="24">
        <f t="shared" ca="1" si="6"/>
        <v>0</v>
      </c>
      <c r="I16" s="24">
        <f t="shared" ca="1" si="6"/>
        <v>0</v>
      </c>
      <c r="J16" s="24">
        <f t="shared" ca="1" si="6"/>
        <v>0</v>
      </c>
      <c r="K16" s="24">
        <f t="shared" ca="1" si="6"/>
        <v>0</v>
      </c>
      <c r="L16" s="24">
        <f t="shared" ca="1" si="6"/>
        <v>0</v>
      </c>
      <c r="M16" s="24">
        <f t="shared" ca="1" si="6"/>
        <v>0</v>
      </c>
      <c r="N16" s="24">
        <f t="shared" ca="1" si="6"/>
        <v>0</v>
      </c>
      <c r="O16" s="24">
        <f t="shared" ca="1" si="6"/>
        <v>0</v>
      </c>
      <c r="P16" s="24">
        <f t="shared" ca="1" si="6"/>
        <v>0</v>
      </c>
      <c r="Q16" s="24">
        <f t="shared" ca="1" si="6"/>
        <v>0</v>
      </c>
      <c r="R16" s="24">
        <f t="shared" ca="1" si="6"/>
        <v>0</v>
      </c>
      <c r="S16" s="24">
        <f t="shared" ca="1" si="6"/>
        <v>0</v>
      </c>
      <c r="T16" s="24">
        <f t="shared" ca="1" si="6"/>
        <v>0</v>
      </c>
      <c r="U16" s="24">
        <f t="shared" ca="1" si="6"/>
        <v>0</v>
      </c>
      <c r="V16" s="24">
        <f t="shared" ca="1" si="6"/>
        <v>0</v>
      </c>
      <c r="W16" s="24">
        <f t="shared" ca="1" si="6"/>
        <v>0</v>
      </c>
      <c r="X16" s="24">
        <f t="shared" ca="1" si="6"/>
        <v>0</v>
      </c>
      <c r="Y16" s="24">
        <f t="shared" ca="1" si="6"/>
        <v>0</v>
      </c>
      <c r="Z16" s="24">
        <f t="shared" ca="1" si="6"/>
        <v>0</v>
      </c>
      <c r="AA16" s="24">
        <f t="shared" ca="1" si="6"/>
        <v>0</v>
      </c>
      <c r="AB16" s="24">
        <f t="shared" ca="1" si="6"/>
        <v>0</v>
      </c>
      <c r="AC16" s="24">
        <f t="shared" ca="1" si="6"/>
        <v>0</v>
      </c>
      <c r="AD16" s="24">
        <f t="shared" ca="1" si="6"/>
        <v>0</v>
      </c>
      <c r="AE16" s="24">
        <f t="shared" ca="1" si="6"/>
        <v>0</v>
      </c>
      <c r="AF16" s="24">
        <f t="shared" ca="1" si="6"/>
        <v>0</v>
      </c>
      <c r="AG16" s="24">
        <f t="shared" ca="1" si="6"/>
        <v>0</v>
      </c>
      <c r="AH16" s="26">
        <f t="shared" ca="1" si="6"/>
        <v>0</v>
      </c>
    </row>
    <row r="17" s="6" customFormat="1" ht="20.100000000000001" customHeight="1" x14ac:dyDescent="0.3"/>
    <row r="18" s="6" customFormat="1" ht="20.100000000000001" customHeight="1" x14ac:dyDescent="0.3"/>
    <row r="19" s="6" customFormat="1" ht="20.100000000000001" customHeight="1" x14ac:dyDescent="0.3"/>
    <row r="20" s="6" customFormat="1" ht="20.100000000000001" customHeight="1" x14ac:dyDescent="0.3"/>
    <row r="21" s="6" customFormat="1" ht="20.100000000000001" customHeight="1" x14ac:dyDescent="0.3"/>
    <row r="22" s="6" customFormat="1" ht="20.100000000000001" customHeight="1" x14ac:dyDescent="0.3"/>
    <row r="23" s="6" customFormat="1" ht="20.100000000000001" customHeight="1" x14ac:dyDescent="0.3"/>
    <row r="24" s="6" customFormat="1" ht="20.100000000000001" customHeight="1" x14ac:dyDescent="0.3"/>
    <row r="25" s="6" customFormat="1" ht="20.100000000000001" customHeight="1" x14ac:dyDescent="0.3"/>
    <row r="26" s="6" customFormat="1" ht="20.100000000000001" customHeight="1" x14ac:dyDescent="0.3"/>
    <row r="27" s="6" customFormat="1" ht="20.100000000000001" customHeight="1" x14ac:dyDescent="0.3"/>
    <row r="28" s="6" customFormat="1" ht="20.100000000000001" customHeight="1" x14ac:dyDescent="0.3"/>
    <row r="29" s="6" customFormat="1" ht="20.100000000000001" customHeight="1" x14ac:dyDescent="0.3"/>
    <row r="30" s="6" customFormat="1" ht="20.100000000000001" customHeight="1" x14ac:dyDescent="0.3"/>
    <row r="31" s="6" customFormat="1" ht="20.100000000000001" customHeight="1" x14ac:dyDescent="0.3"/>
    <row r="32" s="6" customFormat="1" ht="20.100000000000001" customHeight="1" x14ac:dyDescent="0.3"/>
    <row r="33" s="6" customFormat="1" ht="20.100000000000001" customHeight="1" x14ac:dyDescent="0.3"/>
    <row r="34" s="6" customFormat="1" ht="20.100000000000001" customHeight="1" x14ac:dyDescent="0.3"/>
    <row r="35" s="6" customFormat="1" ht="20.100000000000001" customHeight="1" x14ac:dyDescent="0.3"/>
    <row r="36" s="6" customFormat="1" ht="20.100000000000001" customHeight="1" x14ac:dyDescent="0.3"/>
    <row r="37" s="6" customFormat="1" ht="20.100000000000001" customHeight="1" x14ac:dyDescent="0.3"/>
    <row r="38" s="6" customFormat="1" ht="20.100000000000001" customHeight="1" x14ac:dyDescent="0.3"/>
    <row r="39" s="6" customFormat="1" ht="20.100000000000001" customHeight="1" x14ac:dyDescent="0.3"/>
    <row r="40" s="6" customFormat="1" ht="20.100000000000001" customHeight="1" x14ac:dyDescent="0.3"/>
    <row r="41" s="6" customFormat="1" ht="20.100000000000001" customHeight="1" x14ac:dyDescent="0.3"/>
    <row r="42" s="6" customFormat="1" ht="20.100000000000001" customHeight="1" x14ac:dyDescent="0.3"/>
    <row r="43" s="6" customFormat="1" ht="20.100000000000001" customHeight="1" x14ac:dyDescent="0.3"/>
    <row r="44" s="6" customFormat="1" ht="20.100000000000001" customHeight="1" x14ac:dyDescent="0.3"/>
    <row r="45" s="6" customFormat="1" ht="20.100000000000001" customHeight="1" x14ac:dyDescent="0.3"/>
    <row r="46" s="6" customFormat="1" ht="20.100000000000001" customHeight="1" x14ac:dyDescent="0.3"/>
    <row r="47" s="6" customFormat="1" ht="20.100000000000001" customHeight="1" x14ac:dyDescent="0.3"/>
    <row r="48" s="6" customFormat="1" ht="20.100000000000001" customHeight="1" x14ac:dyDescent="0.3"/>
    <row r="49" s="6" customFormat="1" ht="20.100000000000001" customHeight="1" x14ac:dyDescent="0.3"/>
    <row r="50" s="6" customFormat="1" ht="20.100000000000001" customHeight="1" x14ac:dyDescent="0.3"/>
    <row r="51" s="6" customFormat="1" ht="20.100000000000001" customHeight="1" x14ac:dyDescent="0.3"/>
    <row r="52" s="6" customFormat="1" ht="20.100000000000001" customHeight="1" x14ac:dyDescent="0.3"/>
    <row r="53" s="6" customFormat="1" ht="20.100000000000001" customHeight="1" x14ac:dyDescent="0.3"/>
  </sheetData>
  <mergeCells count="1">
    <mergeCell ref="C3:D3"/>
  </mergeCells>
  <conditionalFormatting sqref="C9:AH10">
    <cfRule type="cellIs" dxfId="3" priority="5" operator="lessThan">
      <formula>0</formula>
    </cfRule>
    <cfRule type="cellIs" dxfId="2" priority="6" operator="greaterThan">
      <formula>0</formula>
    </cfRule>
  </conditionalFormatting>
  <conditionalFormatting sqref="C15:AH16">
    <cfRule type="cellIs" dxfId="1" priority="1" operator="lessThan">
      <formula>0</formula>
    </cfRule>
    <cfRule type="cellIs" dxfId="0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2877-7C8B-4DB8-BA1A-E81169F6FF71}">
  <dimension ref="A1:L510"/>
  <sheetViews>
    <sheetView showGridLines="0" zoomScale="105" zoomScaleNormal="100" workbookViewId="0"/>
  </sheetViews>
  <sheetFormatPr defaultColWidth="8.88671875" defaultRowHeight="25.05" customHeight="1" x14ac:dyDescent="0.3"/>
  <cols>
    <col min="1" max="1" width="3.6640625" style="2" customWidth="1"/>
    <col min="2" max="2" width="20.77734375" style="2" customWidth="1"/>
    <col min="3" max="3" width="5.77734375" style="2" customWidth="1"/>
    <col min="4" max="6" width="30.77734375" style="2" customWidth="1"/>
    <col min="7" max="7" width="10.77734375" style="2" hidden="1" customWidth="1"/>
    <col min="8" max="8" width="5.77734375" style="2" customWidth="1"/>
    <col min="9" max="9" width="20.77734375" style="2" customWidth="1"/>
    <col min="10" max="10" width="5.77734375" style="2" customWidth="1"/>
    <col min="11" max="11" width="20.77734375" style="2" hidden="1" customWidth="1"/>
    <col min="12" max="12" width="5.77734375" style="2" customWidth="1"/>
    <col min="13" max="16384" width="8.88671875" style="2"/>
  </cols>
  <sheetData>
    <row r="1" spans="1:12" customFormat="1" ht="39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customFormat="1" ht="14.4" x14ac:dyDescent="0.3">
      <c r="A2" s="2"/>
      <c r="B2" s="3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customFormat="1" ht="24.9" customHeight="1" x14ac:dyDescent="0.3">
      <c r="A3" s="2"/>
      <c r="B3" s="14" t="s">
        <v>1</v>
      </c>
      <c r="D3" s="14" t="s">
        <v>2</v>
      </c>
      <c r="E3" s="14" t="s">
        <v>34</v>
      </c>
      <c r="F3" s="14" t="s">
        <v>43</v>
      </c>
      <c r="G3" s="14" t="s">
        <v>11</v>
      </c>
      <c r="I3" s="14" t="s">
        <v>15</v>
      </c>
      <c r="K3" s="14" t="s">
        <v>18</v>
      </c>
    </row>
    <row r="4" spans="1:12" ht="25.05" hidden="1" customHeight="1" x14ac:dyDescent="0.3">
      <c r="B4" s="4" t="s">
        <v>13</v>
      </c>
      <c r="D4" s="4" t="s">
        <v>13</v>
      </c>
      <c r="E4" s="10">
        <f>SUM(E5:E8)</f>
        <v>0</v>
      </c>
      <c r="F4" s="4">
        <f>MIN(F5:F8)</f>
        <v>0</v>
      </c>
      <c r="G4" s="9">
        <f>MONTH(TabBancos[[#This Row],[Data do Saldo]])</f>
        <v>1</v>
      </c>
      <c r="I4" s="4" t="s">
        <v>13</v>
      </c>
      <c r="K4" s="4" t="s">
        <v>13</v>
      </c>
    </row>
    <row r="5" spans="1:12" ht="25.05" customHeight="1" x14ac:dyDescent="0.3">
      <c r="B5" s="4" t="s">
        <v>5</v>
      </c>
      <c r="D5" s="4"/>
      <c r="E5" s="27"/>
      <c r="F5" s="4"/>
      <c r="G5" s="9">
        <f>MONTH(TabBancos[[#This Row],[Data do Saldo]])</f>
        <v>1</v>
      </c>
      <c r="I5" s="4" t="s">
        <v>16</v>
      </c>
      <c r="K5" s="4" t="s">
        <v>19</v>
      </c>
    </row>
    <row r="6" spans="1:12" ht="25.05" customHeight="1" x14ac:dyDescent="0.3">
      <c r="B6" s="4" t="s">
        <v>7</v>
      </c>
      <c r="D6" s="4"/>
      <c r="E6" s="27"/>
      <c r="F6" s="4"/>
      <c r="G6" s="9">
        <f>MONTH(TabBancos[[#This Row],[Data do Saldo]])</f>
        <v>1</v>
      </c>
      <c r="I6" s="4" t="s">
        <v>17</v>
      </c>
      <c r="K6" s="4" t="s">
        <v>20</v>
      </c>
    </row>
    <row r="7" spans="1:12" ht="25.05" customHeight="1" x14ac:dyDescent="0.3">
      <c r="B7" s="4" t="s">
        <v>8</v>
      </c>
      <c r="D7" s="4"/>
      <c r="E7" s="27"/>
      <c r="F7" s="4"/>
      <c r="G7" s="9">
        <f>MONTH(TabBancos[[#This Row],[Data do Saldo]])</f>
        <v>1</v>
      </c>
      <c r="I7" s="4" t="s">
        <v>49</v>
      </c>
      <c r="K7" s="4" t="s">
        <v>21</v>
      </c>
    </row>
    <row r="8" spans="1:12" ht="25.05" customHeight="1" x14ac:dyDescent="0.3">
      <c r="B8" s="4" t="s">
        <v>51</v>
      </c>
      <c r="D8" s="4"/>
      <c r="E8" s="27"/>
      <c r="F8" s="4"/>
      <c r="G8" s="9">
        <f>MONTH(TabBancos[[#This Row],[Data do Saldo]])</f>
        <v>1</v>
      </c>
      <c r="I8" s="4" t="s">
        <v>6</v>
      </c>
      <c r="K8" s="4" t="s">
        <v>22</v>
      </c>
    </row>
    <row r="9" spans="1:12" ht="25.05" customHeight="1" x14ac:dyDescent="0.3">
      <c r="B9" s="4" t="s">
        <v>9</v>
      </c>
      <c r="D9" s="4"/>
      <c r="E9" s="10"/>
      <c r="F9" s="9"/>
      <c r="G9" s="4">
        <f>MONTH(TabBancos[[#This Row],[Data do Saldo]])</f>
        <v>1</v>
      </c>
      <c r="I9" s="4" t="s">
        <v>50</v>
      </c>
      <c r="K9" s="4" t="s">
        <v>23</v>
      </c>
    </row>
    <row r="10" spans="1:12" ht="25.05" customHeight="1" x14ac:dyDescent="0.3">
      <c r="B10" s="4" t="s">
        <v>10</v>
      </c>
      <c r="I10" s="4"/>
      <c r="K10" s="4" t="s">
        <v>24</v>
      </c>
    </row>
    <row r="11" spans="1:12" ht="25.05" customHeight="1" x14ac:dyDescent="0.3">
      <c r="B11" s="4" t="s">
        <v>52</v>
      </c>
      <c r="K11" s="4" t="s">
        <v>25</v>
      </c>
    </row>
    <row r="12" spans="1:12" ht="25.05" customHeight="1" x14ac:dyDescent="0.3">
      <c r="B12" s="4" t="s">
        <v>53</v>
      </c>
      <c r="K12" s="4" t="s">
        <v>26</v>
      </c>
    </row>
    <row r="13" spans="1:12" ht="25.05" customHeight="1" x14ac:dyDescent="0.3">
      <c r="B13" s="4" t="s">
        <v>54</v>
      </c>
      <c r="K13" s="4" t="s">
        <v>12</v>
      </c>
    </row>
    <row r="14" spans="1:12" ht="25.05" customHeight="1" x14ac:dyDescent="0.3">
      <c r="B14" s="4" t="s">
        <v>55</v>
      </c>
      <c r="K14" s="4" t="s">
        <v>27</v>
      </c>
    </row>
    <row r="15" spans="1:12" ht="25.05" customHeight="1" x14ac:dyDescent="0.3">
      <c r="B15" s="4" t="s">
        <v>56</v>
      </c>
      <c r="K15" s="4" t="s">
        <v>28</v>
      </c>
    </row>
    <row r="16" spans="1:12" ht="25.05" customHeight="1" x14ac:dyDescent="0.3">
      <c r="B16" s="4" t="s">
        <v>57</v>
      </c>
      <c r="C16" s="8"/>
      <c r="D16" s="9"/>
      <c r="E16" s="9"/>
      <c r="F16" s="9"/>
      <c r="G16" s="9"/>
      <c r="H16" s="9"/>
      <c r="I16" s="9"/>
      <c r="J16" s="9"/>
      <c r="K16" s="4" t="s">
        <v>29</v>
      </c>
      <c r="L16" s="9"/>
    </row>
    <row r="17" spans="2:12" ht="25.05" customHeight="1" x14ac:dyDescent="0.3">
      <c r="B17" s="4" t="s">
        <v>58</v>
      </c>
      <c r="C17" s="8"/>
      <c r="D17" s="9"/>
      <c r="E17" s="9"/>
      <c r="F17" s="9"/>
      <c r="G17" s="9"/>
      <c r="H17" s="9"/>
      <c r="I17" s="9"/>
      <c r="J17" s="9"/>
      <c r="K17" s="4"/>
      <c r="L17" s="9"/>
    </row>
    <row r="18" spans="2:12" ht="25.05" customHeight="1" x14ac:dyDescent="0.3">
      <c r="B18" s="4"/>
      <c r="C18" s="8"/>
      <c r="D18" s="9"/>
      <c r="E18" s="9"/>
      <c r="F18" s="9"/>
      <c r="G18" s="9"/>
      <c r="H18" s="9"/>
      <c r="I18" s="9"/>
      <c r="J18" s="9"/>
      <c r="K18" s="4"/>
      <c r="L18" s="9"/>
    </row>
    <row r="19" spans="2:12" ht="25.05" customHeight="1" x14ac:dyDescent="0.3">
      <c r="B19" s="4"/>
      <c r="C19" s="8"/>
      <c r="D19" s="9"/>
      <c r="E19" s="9"/>
      <c r="F19" s="9"/>
      <c r="G19" s="9"/>
      <c r="H19" s="9"/>
      <c r="I19" s="9"/>
      <c r="J19" s="9"/>
      <c r="K19" s="4"/>
      <c r="L19" s="9"/>
    </row>
    <row r="20" spans="2:12" ht="25.05" customHeight="1" x14ac:dyDescent="0.3">
      <c r="B20" s="4"/>
      <c r="C20" s="8"/>
      <c r="D20" s="9"/>
      <c r="E20" s="9"/>
      <c r="F20" s="9"/>
      <c r="G20" s="9"/>
      <c r="H20" s="9"/>
      <c r="I20" s="9"/>
      <c r="J20" s="9"/>
      <c r="K20" s="4"/>
      <c r="L20" s="9"/>
    </row>
    <row r="21" spans="2:12" ht="25.05" customHeight="1" x14ac:dyDescent="0.3">
      <c r="B21" s="4"/>
      <c r="C21" s="8"/>
      <c r="D21" s="9"/>
      <c r="E21" s="9"/>
      <c r="F21" s="9"/>
      <c r="G21" s="9"/>
      <c r="H21" s="9"/>
      <c r="I21" s="9"/>
      <c r="J21" s="9"/>
      <c r="K21" s="9"/>
      <c r="L21" s="9"/>
    </row>
    <row r="22" spans="2:12" ht="25.05" customHeight="1" x14ac:dyDescent="0.3">
      <c r="B22" s="4"/>
      <c r="C22" s="8"/>
      <c r="D22" s="9"/>
      <c r="E22" s="9"/>
      <c r="F22" s="9"/>
      <c r="G22" s="9"/>
      <c r="H22" s="9"/>
      <c r="I22" s="9"/>
      <c r="J22" s="9"/>
      <c r="K22" s="9"/>
      <c r="L22" s="9"/>
    </row>
    <row r="23" spans="2:12" ht="25.05" customHeight="1" x14ac:dyDescent="0.3">
      <c r="B23" s="4"/>
      <c r="C23" s="8"/>
      <c r="D23" s="9"/>
      <c r="E23" s="9"/>
      <c r="F23" s="9"/>
      <c r="G23" s="9"/>
      <c r="H23" s="9"/>
      <c r="I23" s="9"/>
      <c r="J23" s="9"/>
      <c r="K23" s="9"/>
      <c r="L23" s="9"/>
    </row>
    <row r="24" spans="2:12" ht="25.05" customHeight="1" x14ac:dyDescent="0.3">
      <c r="B24" s="4"/>
      <c r="C24" s="8"/>
      <c r="D24" s="9"/>
      <c r="E24" s="9"/>
      <c r="F24" s="9"/>
      <c r="G24" s="9"/>
      <c r="H24" s="9"/>
      <c r="I24" s="9"/>
      <c r="J24" s="9"/>
      <c r="K24" s="9"/>
      <c r="L24" s="9"/>
    </row>
    <row r="25" spans="2:12" ht="25.05" customHeight="1" x14ac:dyDescent="0.3">
      <c r="B25" s="4"/>
      <c r="C25" s="8"/>
      <c r="D25" s="9"/>
      <c r="E25" s="9"/>
      <c r="F25" s="9"/>
      <c r="G25" s="9"/>
      <c r="H25" s="9"/>
      <c r="I25" s="9"/>
      <c r="J25" s="9"/>
      <c r="K25" s="9"/>
      <c r="L25" s="9"/>
    </row>
    <row r="26" spans="2:12" ht="25.05" customHeight="1" x14ac:dyDescent="0.3">
      <c r="B26" s="4"/>
      <c r="C26" s="8"/>
      <c r="D26" s="9"/>
      <c r="E26" s="9"/>
      <c r="F26" s="9"/>
      <c r="G26" s="9"/>
      <c r="H26" s="9"/>
      <c r="I26" s="9"/>
      <c r="J26" s="9"/>
      <c r="K26" s="9"/>
      <c r="L26" s="9"/>
    </row>
    <row r="27" spans="2:12" ht="25.05" customHeight="1" x14ac:dyDescent="0.3">
      <c r="B27" s="4"/>
      <c r="C27" s="8"/>
      <c r="D27" s="9"/>
      <c r="E27" s="9"/>
      <c r="F27" s="9"/>
      <c r="G27" s="9"/>
      <c r="H27" s="9"/>
      <c r="I27" s="9"/>
      <c r="J27" s="9"/>
      <c r="K27" s="9"/>
      <c r="L27" s="9"/>
    </row>
    <row r="28" spans="2:12" ht="25.05" customHeight="1" x14ac:dyDescent="0.3">
      <c r="B28" s="4"/>
      <c r="C28" s="8"/>
      <c r="D28" s="9"/>
      <c r="E28" s="9"/>
      <c r="F28" s="9"/>
      <c r="G28" s="9"/>
      <c r="H28" s="9"/>
      <c r="I28" s="9"/>
      <c r="J28" s="9"/>
      <c r="K28" s="9"/>
      <c r="L28" s="9"/>
    </row>
    <row r="29" spans="2:12" ht="25.05" customHeight="1" x14ac:dyDescent="0.3">
      <c r="B29" s="4"/>
      <c r="C29" s="8"/>
      <c r="D29" s="9"/>
      <c r="E29" s="9"/>
      <c r="F29" s="9"/>
      <c r="G29" s="9"/>
      <c r="H29" s="9"/>
      <c r="I29" s="9"/>
      <c r="J29" s="9"/>
      <c r="K29" s="9"/>
      <c r="L29" s="9"/>
    </row>
    <row r="30" spans="2:12" ht="25.05" customHeight="1" x14ac:dyDescent="0.3">
      <c r="B30" s="4"/>
      <c r="C30" s="8"/>
      <c r="D30" s="9"/>
      <c r="E30" s="9"/>
      <c r="F30" s="9"/>
      <c r="G30" s="9"/>
      <c r="H30" s="9"/>
      <c r="I30" s="9"/>
      <c r="J30" s="9"/>
      <c r="K30" s="9"/>
      <c r="L30" s="9"/>
    </row>
    <row r="31" spans="2:12" ht="25.05" customHeight="1" x14ac:dyDescent="0.3">
      <c r="B31" s="9"/>
      <c r="C31" s="8"/>
      <c r="D31" s="9"/>
      <c r="E31" s="9"/>
      <c r="F31" s="9"/>
      <c r="G31" s="9"/>
      <c r="H31" s="9"/>
      <c r="I31" s="9"/>
      <c r="J31" s="9"/>
      <c r="K31" s="9"/>
      <c r="L31" s="9"/>
    </row>
    <row r="32" spans="2:12" ht="25.05" customHeight="1" x14ac:dyDescent="0.3">
      <c r="B32" s="9"/>
      <c r="C32" s="8"/>
      <c r="D32" s="9"/>
      <c r="E32" s="9"/>
      <c r="F32" s="9"/>
      <c r="G32" s="9"/>
      <c r="H32" s="9"/>
      <c r="I32" s="9"/>
      <c r="J32" s="9"/>
      <c r="K32" s="9"/>
      <c r="L32" s="9"/>
    </row>
    <row r="33" spans="2:12" ht="25.05" customHeight="1" x14ac:dyDescent="0.3">
      <c r="B33" s="9"/>
      <c r="C33" s="8"/>
      <c r="D33" s="9"/>
      <c r="E33" s="9"/>
      <c r="F33" s="9"/>
      <c r="G33" s="9"/>
      <c r="H33" s="9"/>
      <c r="I33" s="9"/>
      <c r="J33" s="9"/>
      <c r="K33" s="9"/>
      <c r="L33" s="9"/>
    </row>
    <row r="34" spans="2:12" ht="25.05" customHeight="1" x14ac:dyDescent="0.3">
      <c r="B34" s="4"/>
      <c r="C34" s="8"/>
      <c r="D34" s="9"/>
      <c r="E34" s="9"/>
      <c r="F34" s="9"/>
      <c r="G34" s="9"/>
      <c r="H34" s="9"/>
      <c r="I34" s="9"/>
      <c r="J34" s="9"/>
      <c r="K34" s="9"/>
      <c r="L34" s="9"/>
    </row>
    <row r="35" spans="2:12" ht="25.05" customHeight="1" x14ac:dyDescent="0.3">
      <c r="B35" s="4"/>
      <c r="C35" s="8"/>
      <c r="D35" s="9"/>
      <c r="E35" s="9"/>
      <c r="F35" s="9"/>
      <c r="G35" s="9"/>
      <c r="H35" s="9"/>
      <c r="I35" s="9"/>
      <c r="J35" s="9"/>
      <c r="K35" s="9"/>
      <c r="L35" s="9"/>
    </row>
    <row r="36" spans="2:12" ht="25.05" customHeight="1" x14ac:dyDescent="0.3">
      <c r="B36" s="4"/>
      <c r="C36" s="8"/>
      <c r="D36" s="9"/>
      <c r="E36" s="9"/>
      <c r="F36" s="9"/>
      <c r="G36" s="9"/>
      <c r="H36" s="9"/>
      <c r="I36" s="9"/>
      <c r="J36" s="9"/>
      <c r="K36" s="9"/>
      <c r="L36" s="9"/>
    </row>
    <row r="37" spans="2:12" ht="25.05" customHeight="1" x14ac:dyDescent="0.3">
      <c r="B37" s="4"/>
      <c r="C37" s="8"/>
      <c r="D37" s="9"/>
      <c r="E37" s="9"/>
      <c r="F37" s="9"/>
      <c r="G37" s="9"/>
      <c r="H37" s="9"/>
      <c r="I37" s="9"/>
      <c r="J37" s="9"/>
      <c r="K37" s="9"/>
      <c r="L37" s="9"/>
    </row>
    <row r="38" spans="2:12" ht="25.05" customHeight="1" x14ac:dyDescent="0.3">
      <c r="B38" s="4"/>
      <c r="C38" s="8"/>
      <c r="D38" s="9"/>
      <c r="E38" s="9"/>
      <c r="F38" s="9"/>
      <c r="G38" s="9"/>
      <c r="H38" s="9"/>
      <c r="I38" s="9"/>
      <c r="J38" s="9"/>
      <c r="K38" s="9"/>
      <c r="L38" s="9"/>
    </row>
    <row r="39" spans="2:12" ht="25.05" customHeight="1" x14ac:dyDescent="0.3">
      <c r="B39" s="4"/>
      <c r="C39" s="8"/>
      <c r="D39" s="9"/>
      <c r="E39" s="9"/>
      <c r="F39" s="9"/>
      <c r="G39" s="9"/>
      <c r="H39" s="9"/>
      <c r="I39" s="9"/>
      <c r="J39" s="9"/>
      <c r="K39" s="9"/>
      <c r="L39" s="9"/>
    </row>
    <row r="40" spans="2:12" ht="25.05" customHeight="1" x14ac:dyDescent="0.3">
      <c r="B40" s="4"/>
      <c r="C40" s="8"/>
      <c r="D40" s="9"/>
      <c r="E40" s="9"/>
      <c r="F40" s="9"/>
      <c r="G40" s="9"/>
      <c r="H40" s="9"/>
      <c r="I40" s="9"/>
      <c r="J40" s="9"/>
      <c r="K40" s="9"/>
      <c r="L40" s="9"/>
    </row>
    <row r="41" spans="2:12" ht="25.05" customHeight="1" x14ac:dyDescent="0.3">
      <c r="B41" s="4"/>
      <c r="C41" s="8"/>
      <c r="D41" s="9"/>
      <c r="E41" s="9"/>
      <c r="F41" s="9"/>
      <c r="G41" s="9"/>
      <c r="H41" s="9"/>
      <c r="I41" s="9"/>
      <c r="J41" s="9"/>
      <c r="K41" s="9"/>
      <c r="L41" s="9"/>
    </row>
    <row r="42" spans="2:12" ht="25.05" customHeight="1" x14ac:dyDescent="0.3">
      <c r="B42" s="4"/>
      <c r="C42" s="8"/>
      <c r="D42" s="9"/>
      <c r="E42" s="9"/>
      <c r="F42" s="9"/>
      <c r="G42" s="9"/>
      <c r="H42" s="9"/>
      <c r="I42" s="9"/>
      <c r="J42" s="9"/>
      <c r="K42" s="9"/>
      <c r="L42" s="9"/>
    </row>
    <row r="43" spans="2:12" ht="25.05" customHeight="1" x14ac:dyDescent="0.3">
      <c r="B43" s="4"/>
      <c r="C43" s="8"/>
      <c r="D43" s="9"/>
      <c r="E43" s="9"/>
      <c r="F43" s="9"/>
      <c r="G43" s="9"/>
      <c r="H43" s="9"/>
      <c r="I43" s="9"/>
      <c r="J43" s="9"/>
      <c r="K43" s="9"/>
      <c r="L43" s="9"/>
    </row>
    <row r="44" spans="2:12" ht="25.05" customHeight="1" x14ac:dyDescent="0.3">
      <c r="B44" s="4"/>
      <c r="C44" s="8"/>
      <c r="D44" s="9"/>
      <c r="E44" s="9"/>
      <c r="F44" s="9"/>
      <c r="G44" s="9"/>
      <c r="H44" s="9"/>
      <c r="I44" s="9"/>
      <c r="J44" s="9"/>
      <c r="K44" s="9"/>
      <c r="L44" s="9"/>
    </row>
    <row r="45" spans="2:12" ht="25.05" customHeight="1" x14ac:dyDescent="0.3">
      <c r="B45" s="4"/>
      <c r="C45" s="8"/>
      <c r="D45" s="9"/>
      <c r="E45" s="9"/>
      <c r="F45" s="9"/>
      <c r="G45" s="9"/>
      <c r="H45" s="9"/>
      <c r="I45" s="9"/>
      <c r="J45" s="9"/>
      <c r="K45" s="9"/>
      <c r="L45" s="9"/>
    </row>
    <row r="46" spans="2:12" ht="25.05" customHeight="1" x14ac:dyDescent="0.3">
      <c r="B46" s="9"/>
      <c r="C46" s="8"/>
      <c r="D46" s="9"/>
      <c r="E46" s="9"/>
      <c r="F46" s="9"/>
      <c r="G46" s="9"/>
      <c r="H46" s="9"/>
      <c r="I46" s="9"/>
      <c r="J46" s="9"/>
      <c r="K46" s="9"/>
      <c r="L46" s="9"/>
    </row>
    <row r="47" spans="2:12" ht="25.05" customHeight="1" x14ac:dyDescent="0.3">
      <c r="B47" s="9"/>
      <c r="C47" s="8"/>
      <c r="D47" s="9"/>
      <c r="E47" s="9"/>
      <c r="F47" s="9"/>
      <c r="G47" s="9"/>
      <c r="H47" s="9"/>
      <c r="I47" s="9"/>
      <c r="J47" s="9"/>
      <c r="K47" s="9"/>
      <c r="L47" s="9"/>
    </row>
    <row r="48" spans="2:12" ht="25.05" customHeight="1" x14ac:dyDescent="0.3">
      <c r="B48" s="9"/>
      <c r="C48" s="8"/>
      <c r="D48" s="9"/>
      <c r="E48" s="9"/>
      <c r="F48" s="9"/>
      <c r="G48" s="9"/>
      <c r="H48" s="9"/>
      <c r="I48" s="9"/>
      <c r="J48" s="9"/>
      <c r="K48" s="9"/>
      <c r="L48" s="9"/>
    </row>
    <row r="49" spans="2:12" ht="25.05" customHeight="1" x14ac:dyDescent="0.3">
      <c r="B49" s="4"/>
      <c r="C49" s="8"/>
      <c r="D49" s="9"/>
      <c r="E49" s="9"/>
      <c r="F49" s="9"/>
      <c r="G49" s="9"/>
      <c r="H49" s="9"/>
      <c r="I49" s="9"/>
      <c r="J49" s="9"/>
      <c r="K49" s="9"/>
      <c r="L49" s="9"/>
    </row>
    <row r="50" spans="2:12" ht="25.05" customHeight="1" x14ac:dyDescent="0.3">
      <c r="B50" s="4"/>
      <c r="C50" s="8"/>
      <c r="D50" s="9"/>
      <c r="E50" s="9"/>
      <c r="F50" s="9"/>
      <c r="G50" s="9"/>
      <c r="H50" s="9"/>
      <c r="I50" s="9"/>
      <c r="J50" s="9"/>
      <c r="K50" s="9"/>
      <c r="L50" s="9"/>
    </row>
    <row r="51" spans="2:12" ht="25.05" customHeight="1" x14ac:dyDescent="0.3">
      <c r="B51" s="4"/>
      <c r="C51" s="8"/>
      <c r="D51" s="9"/>
      <c r="E51" s="9"/>
      <c r="F51" s="9"/>
      <c r="G51" s="9"/>
      <c r="H51" s="9"/>
      <c r="I51" s="9"/>
      <c r="J51" s="9"/>
      <c r="K51" s="9"/>
      <c r="L51" s="9"/>
    </row>
    <row r="52" spans="2:12" ht="25.05" customHeight="1" x14ac:dyDescent="0.3">
      <c r="B52" s="4"/>
      <c r="C52" s="8"/>
      <c r="D52" s="9"/>
      <c r="E52" s="9"/>
      <c r="F52" s="9"/>
      <c r="G52" s="9"/>
      <c r="H52" s="9"/>
      <c r="I52" s="9"/>
      <c r="J52" s="9"/>
      <c r="K52" s="9"/>
      <c r="L52" s="9"/>
    </row>
    <row r="53" spans="2:12" ht="25.05" customHeight="1" x14ac:dyDescent="0.3">
      <c r="B53" s="4"/>
      <c r="C53" s="8"/>
      <c r="D53" s="9"/>
      <c r="E53" s="9"/>
      <c r="F53" s="9"/>
      <c r="G53" s="9"/>
      <c r="H53" s="9"/>
      <c r="I53" s="9"/>
      <c r="J53" s="9"/>
      <c r="K53" s="9"/>
      <c r="L53" s="9"/>
    </row>
    <row r="54" spans="2:12" ht="25.05" customHeight="1" x14ac:dyDescent="0.3">
      <c r="B54" s="4"/>
      <c r="C54" s="8"/>
      <c r="D54" s="9"/>
      <c r="E54" s="9"/>
      <c r="F54" s="9"/>
      <c r="G54" s="9"/>
      <c r="H54" s="9"/>
      <c r="I54" s="9"/>
      <c r="J54" s="9"/>
      <c r="K54" s="9"/>
      <c r="L54" s="9"/>
    </row>
    <row r="55" spans="2:12" ht="25.05" customHeight="1" x14ac:dyDescent="0.3">
      <c r="B55" s="4"/>
      <c r="C55" s="8"/>
      <c r="D55" s="9"/>
      <c r="E55" s="9"/>
      <c r="F55" s="9"/>
      <c r="G55" s="9"/>
      <c r="H55" s="9"/>
      <c r="I55" s="9"/>
      <c r="J55" s="9"/>
      <c r="K55" s="9"/>
      <c r="L55" s="9"/>
    </row>
    <row r="56" spans="2:12" ht="25.05" customHeight="1" x14ac:dyDescent="0.3">
      <c r="B56" s="4"/>
      <c r="C56" s="8"/>
      <c r="D56" s="9"/>
      <c r="E56" s="9"/>
      <c r="F56" s="9"/>
      <c r="G56" s="9"/>
      <c r="H56" s="9"/>
      <c r="I56" s="9"/>
      <c r="J56" s="9"/>
      <c r="K56" s="9"/>
      <c r="L56" s="9"/>
    </row>
    <row r="57" spans="2:12" ht="25.05" customHeight="1" x14ac:dyDescent="0.3">
      <c r="B57" s="4"/>
      <c r="C57" s="8"/>
      <c r="D57" s="9"/>
      <c r="E57" s="9"/>
      <c r="F57" s="9"/>
      <c r="G57" s="9"/>
      <c r="H57" s="9"/>
      <c r="I57" s="9"/>
      <c r="J57" s="9"/>
      <c r="K57" s="9"/>
      <c r="L57" s="9"/>
    </row>
    <row r="58" spans="2:12" ht="25.05" customHeight="1" x14ac:dyDescent="0.3">
      <c r="B58" s="4"/>
      <c r="C58" s="8"/>
      <c r="D58" s="9"/>
      <c r="E58" s="9"/>
      <c r="F58" s="9"/>
      <c r="G58" s="9"/>
      <c r="H58" s="9"/>
      <c r="I58" s="9"/>
      <c r="J58" s="9"/>
      <c r="K58" s="9"/>
      <c r="L58" s="9"/>
    </row>
    <row r="59" spans="2:12" ht="25.05" customHeight="1" x14ac:dyDescent="0.3">
      <c r="B59" s="4"/>
      <c r="C59" s="8"/>
      <c r="D59" s="9"/>
      <c r="E59" s="9"/>
      <c r="F59" s="9"/>
      <c r="G59" s="9"/>
      <c r="H59" s="9"/>
      <c r="I59" s="9"/>
      <c r="J59" s="9"/>
      <c r="K59" s="9"/>
      <c r="L59" s="9"/>
    </row>
    <row r="60" spans="2:12" ht="25.05" customHeight="1" x14ac:dyDescent="0.3">
      <c r="B60" s="4"/>
      <c r="C60" s="8"/>
      <c r="D60" s="9"/>
      <c r="E60" s="9"/>
      <c r="F60" s="9"/>
      <c r="G60" s="9"/>
      <c r="H60" s="9"/>
      <c r="I60" s="9"/>
      <c r="J60" s="9"/>
      <c r="K60" s="9"/>
      <c r="L60" s="9"/>
    </row>
    <row r="61" spans="2:12" ht="25.05" customHeight="1" x14ac:dyDescent="0.3">
      <c r="B61" s="9"/>
      <c r="C61" s="8"/>
      <c r="D61" s="9"/>
      <c r="E61" s="9"/>
      <c r="F61" s="9"/>
      <c r="G61" s="9"/>
      <c r="H61" s="9"/>
      <c r="I61" s="9"/>
      <c r="J61" s="9"/>
      <c r="K61" s="9"/>
      <c r="L61" s="9"/>
    </row>
    <row r="62" spans="2:12" ht="25.05" customHeight="1" x14ac:dyDescent="0.3">
      <c r="B62" s="9"/>
      <c r="C62" s="8"/>
      <c r="D62" s="9"/>
      <c r="E62" s="9"/>
      <c r="F62" s="9"/>
      <c r="G62" s="9"/>
      <c r="H62" s="9"/>
      <c r="I62" s="9"/>
      <c r="J62" s="9"/>
      <c r="K62" s="9"/>
      <c r="L62" s="9"/>
    </row>
    <row r="63" spans="2:12" ht="25.05" customHeight="1" x14ac:dyDescent="0.3">
      <c r="B63" s="9"/>
      <c r="C63" s="8"/>
      <c r="D63" s="9"/>
      <c r="E63" s="9"/>
      <c r="F63" s="9"/>
      <c r="G63" s="9"/>
      <c r="H63" s="9"/>
      <c r="I63" s="9"/>
      <c r="J63" s="9"/>
      <c r="K63" s="9"/>
      <c r="L63" s="9"/>
    </row>
    <row r="64" spans="2:12" ht="25.05" customHeight="1" x14ac:dyDescent="0.3">
      <c r="B64" s="4"/>
      <c r="C64" s="8"/>
      <c r="D64" s="9"/>
      <c r="E64" s="9"/>
      <c r="F64" s="9"/>
      <c r="G64" s="9"/>
      <c r="H64" s="9"/>
      <c r="I64" s="9"/>
      <c r="J64" s="9"/>
      <c r="K64" s="9"/>
      <c r="L64" s="9"/>
    </row>
    <row r="65" spans="2:12" ht="25.05" customHeight="1" x14ac:dyDescent="0.3">
      <c r="B65" s="4"/>
      <c r="C65" s="8"/>
      <c r="D65" s="9"/>
      <c r="E65" s="9"/>
      <c r="F65" s="9"/>
      <c r="G65" s="9"/>
      <c r="H65" s="9"/>
      <c r="I65" s="9"/>
      <c r="J65" s="9"/>
      <c r="K65" s="9"/>
      <c r="L65" s="9"/>
    </row>
    <row r="66" spans="2:12" ht="25.05" customHeight="1" x14ac:dyDescent="0.3">
      <c r="B66" s="4"/>
      <c r="C66" s="8"/>
      <c r="D66" s="9"/>
      <c r="E66" s="9"/>
      <c r="F66" s="9"/>
      <c r="G66" s="9"/>
      <c r="H66" s="9"/>
      <c r="I66" s="9"/>
      <c r="J66" s="9"/>
      <c r="K66" s="9"/>
      <c r="L66" s="9"/>
    </row>
    <row r="67" spans="2:12" ht="25.05" customHeight="1" x14ac:dyDescent="0.3">
      <c r="B67" s="4"/>
      <c r="C67" s="8"/>
      <c r="D67" s="9"/>
      <c r="E67" s="9"/>
      <c r="F67" s="9"/>
      <c r="G67" s="9"/>
      <c r="H67" s="9"/>
      <c r="I67" s="9"/>
      <c r="J67" s="9"/>
      <c r="K67" s="9"/>
      <c r="L67" s="9"/>
    </row>
    <row r="68" spans="2:12" ht="25.05" customHeight="1" x14ac:dyDescent="0.3">
      <c r="B68" s="4"/>
      <c r="C68" s="8"/>
      <c r="D68" s="9"/>
      <c r="E68" s="9"/>
      <c r="F68" s="9"/>
      <c r="G68" s="9"/>
      <c r="H68" s="9"/>
      <c r="I68" s="9"/>
      <c r="J68" s="9"/>
      <c r="K68" s="9"/>
      <c r="L68" s="9"/>
    </row>
    <row r="69" spans="2:12" ht="25.05" customHeight="1" x14ac:dyDescent="0.3">
      <c r="B69" s="4"/>
      <c r="C69" s="8"/>
      <c r="D69" s="9"/>
      <c r="E69" s="9"/>
      <c r="F69" s="9"/>
      <c r="G69" s="9"/>
      <c r="H69" s="9"/>
      <c r="I69" s="9"/>
      <c r="J69" s="9"/>
      <c r="K69" s="9"/>
      <c r="L69" s="9"/>
    </row>
    <row r="70" spans="2:12" ht="25.05" customHeight="1" x14ac:dyDescent="0.3">
      <c r="B70" s="4"/>
      <c r="C70" s="8"/>
      <c r="D70" s="9"/>
      <c r="E70" s="9"/>
      <c r="F70" s="9"/>
      <c r="G70" s="9"/>
      <c r="H70" s="9"/>
      <c r="I70" s="9"/>
      <c r="J70" s="9"/>
      <c r="K70" s="9"/>
      <c r="L70" s="9"/>
    </row>
    <row r="71" spans="2:12" ht="25.05" customHeight="1" x14ac:dyDescent="0.3">
      <c r="B71" s="4"/>
      <c r="C71" s="8"/>
      <c r="D71" s="9"/>
      <c r="E71" s="9"/>
      <c r="F71" s="9"/>
      <c r="G71" s="9"/>
      <c r="H71" s="9"/>
      <c r="I71" s="9"/>
      <c r="J71" s="9"/>
      <c r="K71" s="9"/>
      <c r="L71" s="9"/>
    </row>
    <row r="72" spans="2:12" ht="25.05" customHeight="1" x14ac:dyDescent="0.3">
      <c r="B72" s="4"/>
      <c r="C72" s="8"/>
      <c r="D72" s="9"/>
      <c r="E72" s="9"/>
      <c r="F72" s="9"/>
      <c r="G72" s="9"/>
      <c r="H72" s="9"/>
      <c r="I72" s="9"/>
      <c r="J72" s="9"/>
      <c r="K72" s="9"/>
      <c r="L72" s="9"/>
    </row>
    <row r="73" spans="2:12" ht="25.05" customHeight="1" x14ac:dyDescent="0.3">
      <c r="B73" s="4"/>
      <c r="C73" s="8"/>
      <c r="D73" s="9"/>
      <c r="E73" s="9"/>
      <c r="F73" s="9"/>
      <c r="G73" s="9"/>
      <c r="H73" s="9"/>
      <c r="I73" s="9"/>
      <c r="J73" s="9"/>
      <c r="K73" s="9"/>
      <c r="L73" s="9"/>
    </row>
    <row r="74" spans="2:12" ht="25.05" customHeight="1" x14ac:dyDescent="0.3">
      <c r="B74" s="4"/>
      <c r="C74" s="8"/>
      <c r="D74" s="9"/>
      <c r="E74" s="9"/>
      <c r="F74" s="9"/>
      <c r="G74" s="9"/>
      <c r="H74" s="9"/>
      <c r="I74" s="9"/>
      <c r="J74" s="9"/>
      <c r="K74" s="9"/>
      <c r="L74" s="9"/>
    </row>
    <row r="75" spans="2:12" ht="25.05" customHeight="1" x14ac:dyDescent="0.3">
      <c r="B75" s="4"/>
      <c r="C75" s="8"/>
      <c r="D75" s="9"/>
      <c r="E75" s="9"/>
      <c r="F75" s="9"/>
      <c r="G75" s="9"/>
      <c r="H75" s="9"/>
      <c r="I75" s="9"/>
      <c r="J75" s="9"/>
      <c r="K75" s="9"/>
      <c r="L75" s="9"/>
    </row>
    <row r="76" spans="2:12" ht="25.05" customHeight="1" x14ac:dyDescent="0.3">
      <c r="B76" s="9"/>
      <c r="C76" s="8"/>
      <c r="D76" s="9"/>
      <c r="E76" s="9"/>
      <c r="F76" s="9"/>
      <c r="G76" s="9"/>
      <c r="H76" s="9"/>
      <c r="I76" s="9"/>
      <c r="J76" s="9"/>
      <c r="K76" s="9"/>
      <c r="L76" s="9"/>
    </row>
    <row r="77" spans="2:12" ht="25.05" customHeight="1" x14ac:dyDescent="0.3">
      <c r="B77" s="9"/>
      <c r="C77" s="8"/>
      <c r="D77" s="9"/>
      <c r="E77" s="9"/>
      <c r="F77" s="9"/>
      <c r="G77" s="9"/>
      <c r="H77" s="9"/>
      <c r="I77" s="9"/>
      <c r="J77" s="9"/>
      <c r="K77" s="9"/>
      <c r="L77" s="9"/>
    </row>
    <row r="78" spans="2:12" ht="25.05" customHeight="1" x14ac:dyDescent="0.3">
      <c r="B78" s="9"/>
      <c r="C78" s="8"/>
      <c r="D78" s="9"/>
      <c r="E78" s="9"/>
      <c r="F78" s="9"/>
      <c r="G78" s="9"/>
      <c r="H78" s="9"/>
      <c r="I78" s="9"/>
      <c r="J78" s="9"/>
      <c r="K78" s="9"/>
      <c r="L78" s="9"/>
    </row>
    <row r="79" spans="2:12" ht="25.05" customHeight="1" x14ac:dyDescent="0.3">
      <c r="B79" s="4"/>
      <c r="C79" s="8"/>
      <c r="D79" s="9"/>
      <c r="E79" s="9"/>
      <c r="F79" s="9"/>
      <c r="G79" s="9"/>
      <c r="H79" s="9"/>
      <c r="I79" s="9"/>
      <c r="J79" s="9"/>
      <c r="K79" s="9"/>
      <c r="L79" s="9"/>
    </row>
    <row r="80" spans="2:12" ht="25.05" customHeight="1" x14ac:dyDescent="0.3">
      <c r="B80" s="4"/>
      <c r="C80" s="8"/>
      <c r="D80" s="9"/>
      <c r="E80" s="9"/>
      <c r="F80" s="9"/>
      <c r="G80" s="9"/>
      <c r="H80" s="9"/>
      <c r="I80" s="9"/>
      <c r="J80" s="9"/>
      <c r="K80" s="9"/>
      <c r="L80" s="9"/>
    </row>
    <row r="81" spans="2:12" ht="25.05" customHeight="1" x14ac:dyDescent="0.3">
      <c r="B81" s="4"/>
      <c r="C81" s="8"/>
      <c r="D81" s="9"/>
      <c r="E81" s="9"/>
      <c r="F81" s="9"/>
      <c r="G81" s="9"/>
      <c r="H81" s="9"/>
      <c r="I81" s="9"/>
      <c r="J81" s="9"/>
      <c r="K81" s="9"/>
      <c r="L81" s="9"/>
    </row>
    <row r="82" spans="2:12" ht="25.05" customHeight="1" x14ac:dyDescent="0.3">
      <c r="B82" s="4"/>
      <c r="C82" s="8"/>
      <c r="D82" s="9"/>
      <c r="E82" s="9"/>
      <c r="F82" s="9"/>
      <c r="G82" s="9"/>
      <c r="H82" s="9"/>
      <c r="I82" s="9"/>
      <c r="J82" s="9"/>
      <c r="K82" s="9"/>
      <c r="L82" s="9"/>
    </row>
    <row r="83" spans="2:12" ht="25.05" customHeight="1" x14ac:dyDescent="0.3">
      <c r="B83" s="4"/>
      <c r="C83" s="8"/>
      <c r="D83" s="9"/>
      <c r="E83" s="9"/>
      <c r="F83" s="9"/>
      <c r="G83" s="9"/>
      <c r="H83" s="9"/>
      <c r="I83" s="9"/>
      <c r="J83" s="9"/>
      <c r="K83" s="9"/>
      <c r="L83" s="9"/>
    </row>
    <row r="84" spans="2:12" ht="25.05" customHeight="1" x14ac:dyDescent="0.3">
      <c r="B84" s="4"/>
      <c r="C84" s="8"/>
      <c r="D84" s="9"/>
      <c r="E84" s="9"/>
      <c r="F84" s="9"/>
      <c r="G84" s="9"/>
      <c r="H84" s="9"/>
      <c r="I84" s="9"/>
      <c r="J84" s="9"/>
      <c r="K84" s="9"/>
      <c r="L84" s="9"/>
    </row>
    <row r="85" spans="2:12" ht="25.05" customHeight="1" x14ac:dyDescent="0.3">
      <c r="B85" s="4"/>
      <c r="C85" s="8"/>
      <c r="D85" s="9"/>
      <c r="E85" s="9"/>
      <c r="F85" s="9"/>
      <c r="G85" s="9"/>
      <c r="H85" s="9"/>
      <c r="I85" s="9"/>
      <c r="J85" s="9"/>
      <c r="K85" s="9"/>
      <c r="L85" s="9"/>
    </row>
    <row r="86" spans="2:12" ht="25.05" customHeight="1" x14ac:dyDescent="0.3">
      <c r="B86" s="4"/>
      <c r="C86" s="8"/>
      <c r="D86" s="9"/>
      <c r="E86" s="9"/>
      <c r="F86" s="9"/>
      <c r="G86" s="9"/>
      <c r="H86" s="9"/>
      <c r="I86" s="9"/>
      <c r="J86" s="9"/>
      <c r="K86" s="9"/>
      <c r="L86" s="9"/>
    </row>
    <row r="87" spans="2:12" ht="25.05" customHeight="1" x14ac:dyDescent="0.3">
      <c r="B87" s="4"/>
      <c r="C87" s="8"/>
      <c r="D87" s="9"/>
      <c r="E87" s="9"/>
      <c r="F87" s="9"/>
      <c r="G87" s="9"/>
      <c r="H87" s="9"/>
      <c r="I87" s="9"/>
      <c r="J87" s="9"/>
      <c r="K87" s="9"/>
      <c r="L87" s="9"/>
    </row>
    <row r="88" spans="2:12" ht="25.05" customHeight="1" x14ac:dyDescent="0.3">
      <c r="B88" s="4"/>
      <c r="C88" s="8"/>
      <c r="D88" s="9"/>
      <c r="E88" s="9"/>
      <c r="F88" s="9"/>
      <c r="G88" s="9"/>
      <c r="H88" s="9"/>
      <c r="I88" s="9"/>
      <c r="J88" s="9"/>
      <c r="K88" s="9"/>
      <c r="L88" s="9"/>
    </row>
    <row r="89" spans="2:12" ht="25.05" customHeight="1" x14ac:dyDescent="0.3">
      <c r="B89" s="4"/>
      <c r="C89" s="8"/>
      <c r="D89" s="9"/>
      <c r="E89" s="9"/>
      <c r="F89" s="9"/>
      <c r="G89" s="9"/>
      <c r="H89" s="9"/>
      <c r="I89" s="9"/>
      <c r="J89" s="9"/>
      <c r="K89" s="9"/>
      <c r="L89" s="9"/>
    </row>
    <row r="90" spans="2:12" ht="25.05" customHeight="1" x14ac:dyDescent="0.3">
      <c r="B90" s="4"/>
      <c r="C90" s="8"/>
      <c r="D90" s="9"/>
      <c r="E90" s="9"/>
      <c r="F90" s="9"/>
      <c r="G90" s="9"/>
      <c r="H90" s="9"/>
      <c r="I90" s="9"/>
      <c r="J90" s="9"/>
      <c r="K90" s="9"/>
      <c r="L90" s="9"/>
    </row>
    <row r="91" spans="2:12" ht="25.05" customHeight="1" x14ac:dyDescent="0.3">
      <c r="B91" s="9"/>
      <c r="C91" s="8"/>
      <c r="D91" s="9"/>
      <c r="E91" s="9"/>
      <c r="F91" s="9"/>
      <c r="G91" s="9"/>
      <c r="H91" s="9"/>
      <c r="I91" s="9"/>
      <c r="J91" s="9"/>
      <c r="K91" s="9"/>
      <c r="L91" s="9"/>
    </row>
    <row r="92" spans="2:12" ht="25.05" customHeight="1" x14ac:dyDescent="0.3">
      <c r="B92" s="9"/>
      <c r="C92" s="8"/>
      <c r="D92" s="9"/>
      <c r="E92" s="9"/>
      <c r="F92" s="9"/>
      <c r="G92" s="9"/>
      <c r="H92" s="9"/>
      <c r="I92" s="9"/>
      <c r="J92" s="9"/>
      <c r="K92" s="9"/>
      <c r="L92" s="9"/>
    </row>
    <row r="93" spans="2:12" ht="25.05" customHeight="1" x14ac:dyDescent="0.3">
      <c r="B93" s="9"/>
      <c r="C93" s="8"/>
      <c r="D93" s="9"/>
      <c r="E93" s="9"/>
      <c r="F93" s="9"/>
      <c r="G93" s="9"/>
      <c r="H93" s="9"/>
      <c r="I93" s="9"/>
      <c r="J93" s="9"/>
      <c r="K93" s="9"/>
      <c r="L93" s="9"/>
    </row>
    <row r="94" spans="2:12" ht="25.05" customHeight="1" x14ac:dyDescent="0.3">
      <c r="B94" s="9"/>
      <c r="C94" s="8"/>
      <c r="D94" s="9"/>
      <c r="E94" s="9"/>
      <c r="F94" s="9"/>
      <c r="G94" s="9"/>
      <c r="H94" s="9"/>
      <c r="I94" s="9"/>
      <c r="J94" s="9"/>
      <c r="K94" s="9"/>
      <c r="L94" s="9"/>
    </row>
    <row r="95" spans="2:12" ht="25.05" customHeight="1" x14ac:dyDescent="0.3">
      <c r="B95" s="9"/>
      <c r="C95" s="8"/>
      <c r="D95" s="9"/>
      <c r="E95" s="9"/>
      <c r="F95" s="9"/>
      <c r="G95" s="9"/>
      <c r="H95" s="9"/>
      <c r="I95" s="9"/>
      <c r="J95" s="9"/>
      <c r="K95" s="9"/>
      <c r="L95" s="9"/>
    </row>
    <row r="96" spans="2:12" ht="25.05" customHeight="1" x14ac:dyDescent="0.3">
      <c r="B96" s="9"/>
      <c r="C96" s="8"/>
      <c r="D96" s="9"/>
      <c r="E96" s="9"/>
      <c r="F96" s="9"/>
      <c r="G96" s="9"/>
      <c r="H96" s="9"/>
      <c r="I96" s="9"/>
      <c r="J96" s="9"/>
      <c r="K96" s="9"/>
      <c r="L96" s="9"/>
    </row>
    <row r="97" spans="2:12" ht="25.05" customHeight="1" x14ac:dyDescent="0.3">
      <c r="B97" s="9"/>
      <c r="C97" s="8"/>
      <c r="D97" s="9"/>
      <c r="E97" s="9"/>
      <c r="F97" s="9"/>
      <c r="G97" s="9"/>
      <c r="H97" s="9"/>
      <c r="I97" s="9"/>
      <c r="J97" s="9"/>
      <c r="K97" s="9"/>
      <c r="L97" s="9"/>
    </row>
    <row r="98" spans="2:12" ht="25.05" customHeight="1" x14ac:dyDescent="0.3">
      <c r="B98" s="9"/>
      <c r="C98" s="8"/>
      <c r="D98" s="9"/>
      <c r="E98" s="9"/>
      <c r="F98" s="9"/>
      <c r="G98" s="9"/>
      <c r="H98" s="9"/>
      <c r="I98" s="9"/>
      <c r="J98" s="9"/>
      <c r="K98" s="9"/>
      <c r="L98" s="9"/>
    </row>
    <row r="99" spans="2:12" ht="25.05" customHeight="1" x14ac:dyDescent="0.3">
      <c r="B99" s="9"/>
      <c r="C99" s="8"/>
      <c r="D99" s="9"/>
      <c r="E99" s="9"/>
      <c r="F99" s="9"/>
      <c r="G99" s="9"/>
      <c r="H99" s="9"/>
      <c r="I99" s="9"/>
      <c r="J99" s="9"/>
      <c r="K99" s="9"/>
      <c r="L99" s="9"/>
    </row>
    <row r="100" spans="2:12" ht="25.05" customHeight="1" x14ac:dyDescent="0.3">
      <c r="B100" s="9"/>
      <c r="C100" s="8"/>
      <c r="D100" s="9"/>
      <c r="E100" s="9"/>
      <c r="F100" s="9"/>
      <c r="G100" s="9"/>
      <c r="H100" s="9"/>
      <c r="I100" s="9"/>
      <c r="J100" s="9"/>
      <c r="K100" s="9"/>
      <c r="L100" s="9"/>
    </row>
    <row r="101" spans="2:12" ht="25.05" customHeight="1" x14ac:dyDescent="0.3">
      <c r="B101" s="9"/>
      <c r="C101" s="8"/>
      <c r="D101" s="9"/>
      <c r="E101" s="9"/>
      <c r="F101" s="9"/>
      <c r="G101" s="9"/>
      <c r="H101" s="9"/>
      <c r="I101" s="9"/>
      <c r="J101" s="9"/>
      <c r="K101" s="9"/>
      <c r="L101" s="9"/>
    </row>
    <row r="102" spans="2:12" ht="25.05" customHeight="1" x14ac:dyDescent="0.3">
      <c r="B102" s="9"/>
      <c r="C102" s="8"/>
      <c r="D102" s="9"/>
      <c r="E102" s="9"/>
      <c r="F102" s="9"/>
      <c r="G102" s="9"/>
      <c r="H102" s="9"/>
      <c r="I102" s="9"/>
      <c r="J102" s="9"/>
      <c r="K102" s="9"/>
      <c r="L102" s="9"/>
    </row>
    <row r="103" spans="2:12" ht="25.05" customHeight="1" x14ac:dyDescent="0.3">
      <c r="B103" s="9"/>
      <c r="C103" s="8"/>
      <c r="D103" s="9"/>
      <c r="E103" s="9"/>
      <c r="F103" s="9"/>
      <c r="G103" s="9"/>
      <c r="H103" s="9"/>
      <c r="I103" s="9"/>
      <c r="J103" s="9"/>
      <c r="K103" s="9"/>
      <c r="L103" s="9"/>
    </row>
    <row r="104" spans="2:12" ht="25.05" customHeight="1" x14ac:dyDescent="0.3">
      <c r="B104" s="9"/>
      <c r="C104" s="8"/>
      <c r="D104" s="9"/>
      <c r="E104" s="9"/>
      <c r="F104" s="9"/>
      <c r="G104" s="9"/>
      <c r="H104" s="9"/>
      <c r="I104" s="9"/>
      <c r="J104" s="9"/>
      <c r="K104" s="9"/>
      <c r="L104" s="9"/>
    </row>
    <row r="105" spans="2:12" ht="25.05" customHeight="1" x14ac:dyDescent="0.3">
      <c r="B105" s="9"/>
      <c r="C105" s="8"/>
      <c r="D105" s="9"/>
      <c r="E105" s="9"/>
      <c r="F105" s="9"/>
      <c r="G105" s="9"/>
      <c r="H105" s="9"/>
      <c r="I105" s="9"/>
      <c r="J105" s="9"/>
      <c r="K105" s="9"/>
      <c r="L105" s="9"/>
    </row>
    <row r="106" spans="2:12" ht="25.05" customHeight="1" x14ac:dyDescent="0.3">
      <c r="B106" s="9"/>
      <c r="C106" s="8"/>
      <c r="D106" s="9"/>
      <c r="E106" s="9"/>
      <c r="F106" s="9"/>
      <c r="G106" s="9"/>
      <c r="H106" s="9"/>
      <c r="I106" s="9"/>
      <c r="J106" s="9"/>
      <c r="K106" s="9"/>
      <c r="L106" s="9"/>
    </row>
    <row r="107" spans="2:12" ht="25.05" customHeight="1" x14ac:dyDescent="0.3">
      <c r="B107" s="9"/>
      <c r="C107" s="8"/>
      <c r="D107" s="9"/>
      <c r="E107" s="9"/>
      <c r="F107" s="9"/>
      <c r="G107" s="9"/>
      <c r="H107" s="9"/>
      <c r="I107" s="9"/>
      <c r="J107" s="9"/>
      <c r="K107" s="9"/>
      <c r="L107" s="9"/>
    </row>
    <row r="108" spans="2:12" ht="25.05" customHeight="1" x14ac:dyDescent="0.3">
      <c r="B108" s="9"/>
      <c r="C108" s="8"/>
      <c r="D108" s="9"/>
      <c r="E108" s="9"/>
      <c r="F108" s="9"/>
      <c r="G108" s="9"/>
      <c r="H108" s="9"/>
      <c r="I108" s="9"/>
      <c r="J108" s="9"/>
      <c r="K108" s="9"/>
      <c r="L108" s="9"/>
    </row>
    <row r="109" spans="2:12" ht="25.05" customHeight="1" x14ac:dyDescent="0.3">
      <c r="B109" s="9"/>
      <c r="C109" s="8"/>
      <c r="D109" s="9"/>
      <c r="E109" s="9"/>
      <c r="F109" s="9"/>
      <c r="G109" s="9"/>
      <c r="H109" s="9"/>
      <c r="I109" s="9"/>
      <c r="J109" s="9"/>
      <c r="K109" s="9"/>
      <c r="L109" s="9"/>
    </row>
    <row r="110" spans="2:12" ht="25.05" customHeight="1" x14ac:dyDescent="0.3">
      <c r="B110" s="9"/>
      <c r="C110" s="8"/>
      <c r="D110" s="9"/>
      <c r="E110" s="9"/>
      <c r="F110" s="9"/>
      <c r="G110" s="9"/>
      <c r="H110" s="9"/>
      <c r="I110" s="9"/>
      <c r="J110" s="9"/>
      <c r="K110" s="9"/>
      <c r="L110" s="9"/>
    </row>
    <row r="111" spans="2:12" ht="25.05" customHeight="1" x14ac:dyDescent="0.3">
      <c r="B111" s="9"/>
      <c r="C111" s="8"/>
      <c r="D111" s="9"/>
      <c r="E111" s="9"/>
      <c r="F111" s="9"/>
      <c r="G111" s="9"/>
      <c r="H111" s="9"/>
      <c r="I111" s="9"/>
      <c r="J111" s="9"/>
      <c r="K111" s="9"/>
      <c r="L111" s="9"/>
    </row>
    <row r="112" spans="2:12" ht="25.05" customHeight="1" x14ac:dyDescent="0.3">
      <c r="B112" s="9"/>
      <c r="C112" s="8"/>
      <c r="D112" s="9"/>
      <c r="E112" s="9"/>
      <c r="F112" s="9"/>
      <c r="G112" s="9"/>
      <c r="H112" s="9"/>
      <c r="I112" s="9"/>
      <c r="J112" s="9"/>
      <c r="K112" s="9"/>
      <c r="L112" s="9"/>
    </row>
    <row r="113" spans="2:12" ht="25.05" customHeight="1" x14ac:dyDescent="0.3">
      <c r="B113" s="9"/>
      <c r="C113" s="8"/>
      <c r="D113" s="9"/>
      <c r="E113" s="9"/>
      <c r="F113" s="9"/>
      <c r="G113" s="9"/>
      <c r="H113" s="9"/>
      <c r="I113" s="9"/>
      <c r="J113" s="9"/>
      <c r="K113" s="9"/>
      <c r="L113" s="9"/>
    </row>
    <row r="114" spans="2:12" ht="25.05" customHeight="1" x14ac:dyDescent="0.3">
      <c r="B114" s="9"/>
      <c r="C114" s="8"/>
      <c r="D114" s="9"/>
      <c r="E114" s="9"/>
      <c r="F114" s="9"/>
      <c r="G114" s="9"/>
      <c r="H114" s="9"/>
      <c r="I114" s="9"/>
      <c r="J114" s="9"/>
      <c r="K114" s="9"/>
      <c r="L114" s="9"/>
    </row>
    <row r="115" spans="2:12" ht="25.05" customHeight="1" x14ac:dyDescent="0.3">
      <c r="B115" s="9"/>
      <c r="C115" s="8"/>
      <c r="D115" s="9"/>
      <c r="E115" s="9"/>
      <c r="F115" s="9"/>
      <c r="G115" s="9"/>
      <c r="H115" s="9"/>
      <c r="I115" s="9"/>
      <c r="J115" s="9"/>
      <c r="K115" s="9"/>
      <c r="L115" s="9"/>
    </row>
    <row r="116" spans="2:12" ht="25.05" customHeight="1" x14ac:dyDescent="0.3">
      <c r="B116" s="9"/>
      <c r="C116" s="8"/>
      <c r="D116" s="9"/>
      <c r="E116" s="9"/>
      <c r="F116" s="9"/>
      <c r="G116" s="9"/>
      <c r="H116" s="9"/>
      <c r="I116" s="9"/>
      <c r="J116" s="9"/>
      <c r="K116" s="9"/>
      <c r="L116" s="9"/>
    </row>
    <row r="117" spans="2:12" ht="25.05" customHeight="1" x14ac:dyDescent="0.3">
      <c r="B117" s="9"/>
      <c r="C117" s="8"/>
      <c r="D117" s="9"/>
      <c r="E117" s="9"/>
      <c r="F117" s="9"/>
      <c r="G117" s="9"/>
      <c r="H117" s="9"/>
      <c r="I117" s="9"/>
      <c r="J117" s="9"/>
      <c r="K117" s="9"/>
      <c r="L117" s="9"/>
    </row>
    <row r="118" spans="2:12" ht="25.05" customHeight="1" x14ac:dyDescent="0.3">
      <c r="B118" s="9"/>
      <c r="C118" s="8"/>
      <c r="D118" s="9"/>
      <c r="E118" s="9"/>
      <c r="F118" s="9"/>
      <c r="G118" s="9"/>
      <c r="H118" s="9"/>
      <c r="I118" s="9"/>
      <c r="J118" s="9"/>
      <c r="K118" s="9"/>
      <c r="L118" s="9"/>
    </row>
    <row r="119" spans="2:12" ht="25.05" customHeight="1" x14ac:dyDescent="0.3">
      <c r="B119" s="9"/>
      <c r="C119" s="8"/>
      <c r="D119" s="9"/>
      <c r="E119" s="9"/>
      <c r="F119" s="9"/>
      <c r="G119" s="9"/>
      <c r="H119" s="9"/>
      <c r="I119" s="9"/>
      <c r="J119" s="9"/>
      <c r="K119" s="9"/>
      <c r="L119" s="9"/>
    </row>
    <row r="120" spans="2:12" ht="25.05" customHeight="1" x14ac:dyDescent="0.3">
      <c r="B120" s="9"/>
      <c r="C120" s="8"/>
      <c r="D120" s="9"/>
      <c r="E120" s="9"/>
      <c r="F120" s="9"/>
      <c r="G120" s="9"/>
      <c r="H120" s="9"/>
      <c r="I120" s="9"/>
      <c r="J120" s="9"/>
      <c r="K120" s="9"/>
      <c r="L120" s="9"/>
    </row>
    <row r="121" spans="2:12" ht="25.05" customHeight="1" x14ac:dyDescent="0.3">
      <c r="B121" s="9"/>
      <c r="C121" s="8"/>
      <c r="D121" s="9"/>
      <c r="E121" s="9"/>
      <c r="F121" s="9"/>
      <c r="G121" s="9"/>
      <c r="H121" s="9"/>
      <c r="I121" s="9"/>
      <c r="J121" s="9"/>
      <c r="K121" s="9"/>
      <c r="L121" s="9"/>
    </row>
    <row r="122" spans="2:12" ht="25.05" customHeight="1" x14ac:dyDescent="0.3">
      <c r="B122" s="9"/>
      <c r="C122" s="8"/>
      <c r="D122" s="9"/>
      <c r="E122" s="9"/>
      <c r="F122" s="9"/>
      <c r="G122" s="9"/>
      <c r="H122" s="9"/>
      <c r="I122" s="9"/>
      <c r="J122" s="9"/>
      <c r="K122" s="9"/>
      <c r="L122" s="9"/>
    </row>
    <row r="123" spans="2:12" ht="25.05" customHeight="1" x14ac:dyDescent="0.3">
      <c r="B123" s="9"/>
      <c r="C123" s="8"/>
      <c r="D123" s="9"/>
      <c r="E123" s="9"/>
      <c r="F123" s="9"/>
      <c r="G123" s="9"/>
      <c r="H123" s="9"/>
      <c r="I123" s="9"/>
      <c r="J123" s="9"/>
      <c r="K123" s="9"/>
      <c r="L123" s="9"/>
    </row>
    <row r="124" spans="2:12" ht="25.05" customHeight="1" x14ac:dyDescent="0.3">
      <c r="B124" s="9"/>
      <c r="C124" s="8"/>
      <c r="D124" s="9"/>
      <c r="E124" s="9"/>
      <c r="F124" s="9"/>
      <c r="G124" s="9"/>
      <c r="H124" s="9"/>
      <c r="I124" s="9"/>
      <c r="J124" s="9"/>
      <c r="K124" s="9"/>
      <c r="L124" s="9"/>
    </row>
    <row r="125" spans="2:12" ht="25.05" customHeight="1" x14ac:dyDescent="0.3">
      <c r="B125" s="9"/>
      <c r="C125" s="8"/>
      <c r="D125" s="9"/>
      <c r="E125" s="9"/>
      <c r="F125" s="9"/>
      <c r="G125" s="9"/>
      <c r="H125" s="9"/>
      <c r="I125" s="9"/>
      <c r="J125" s="9"/>
      <c r="K125" s="9"/>
      <c r="L125" s="9"/>
    </row>
    <row r="126" spans="2:12" ht="25.05" customHeight="1" x14ac:dyDescent="0.3">
      <c r="B126" s="9"/>
      <c r="C126" s="8"/>
      <c r="D126" s="9"/>
      <c r="E126" s="9"/>
      <c r="F126" s="9"/>
      <c r="G126" s="9"/>
      <c r="H126" s="9"/>
      <c r="I126" s="9"/>
      <c r="J126" s="9"/>
      <c r="K126" s="9"/>
      <c r="L126" s="9"/>
    </row>
    <row r="127" spans="2:12" ht="25.05" customHeight="1" x14ac:dyDescent="0.3">
      <c r="B127" s="9"/>
      <c r="C127" s="8"/>
      <c r="D127" s="9"/>
      <c r="E127" s="9"/>
      <c r="F127" s="9"/>
      <c r="G127" s="9"/>
      <c r="H127" s="9"/>
      <c r="I127" s="9"/>
      <c r="J127" s="9"/>
      <c r="K127" s="9"/>
      <c r="L127" s="9"/>
    </row>
    <row r="128" spans="2:12" ht="25.05" customHeight="1" x14ac:dyDescent="0.3">
      <c r="B128" s="9"/>
      <c r="C128" s="8"/>
      <c r="D128" s="9"/>
      <c r="E128" s="9"/>
      <c r="F128" s="9"/>
      <c r="G128" s="9"/>
      <c r="H128" s="9"/>
      <c r="I128" s="9"/>
      <c r="J128" s="9"/>
      <c r="K128" s="9"/>
      <c r="L128" s="9"/>
    </row>
    <row r="129" spans="2:12" ht="25.05" customHeight="1" x14ac:dyDescent="0.3">
      <c r="B129" s="9"/>
      <c r="C129" s="8"/>
      <c r="D129" s="9"/>
      <c r="E129" s="9"/>
      <c r="F129" s="9"/>
      <c r="G129" s="9"/>
      <c r="H129" s="9"/>
      <c r="I129" s="9"/>
      <c r="J129" s="9"/>
      <c r="K129" s="9"/>
      <c r="L129" s="9"/>
    </row>
    <row r="130" spans="2:12" ht="25.05" customHeight="1" x14ac:dyDescent="0.3">
      <c r="B130" s="9"/>
      <c r="C130" s="8"/>
      <c r="D130" s="9"/>
      <c r="E130" s="9"/>
      <c r="F130" s="9"/>
      <c r="G130" s="9"/>
      <c r="H130" s="9"/>
      <c r="I130" s="9"/>
      <c r="J130" s="9"/>
      <c r="K130" s="9"/>
      <c r="L130" s="9"/>
    </row>
    <row r="131" spans="2:12" ht="25.05" customHeight="1" x14ac:dyDescent="0.3">
      <c r="B131" s="9"/>
      <c r="C131" s="8"/>
      <c r="D131" s="9"/>
      <c r="E131" s="9"/>
      <c r="F131" s="9"/>
      <c r="G131" s="9"/>
      <c r="H131" s="9"/>
      <c r="I131" s="9"/>
      <c r="J131" s="9"/>
      <c r="K131" s="9"/>
      <c r="L131" s="9"/>
    </row>
    <row r="132" spans="2:12" ht="25.05" customHeight="1" x14ac:dyDescent="0.3">
      <c r="B132" s="9"/>
      <c r="C132" s="8"/>
      <c r="D132" s="9"/>
      <c r="E132" s="9"/>
      <c r="F132" s="9"/>
      <c r="G132" s="9"/>
      <c r="H132" s="9"/>
      <c r="I132" s="9"/>
      <c r="J132" s="9"/>
      <c r="K132" s="9"/>
      <c r="L132" s="9"/>
    </row>
    <row r="133" spans="2:12" ht="25.05" customHeight="1" x14ac:dyDescent="0.3">
      <c r="B133" s="9"/>
      <c r="C133" s="8"/>
      <c r="D133" s="9"/>
      <c r="E133" s="9"/>
      <c r="F133" s="9"/>
      <c r="G133" s="9"/>
      <c r="H133" s="9"/>
      <c r="I133" s="9"/>
      <c r="J133" s="9"/>
      <c r="K133" s="9"/>
      <c r="L133" s="9"/>
    </row>
    <row r="134" spans="2:12" ht="25.05" customHeight="1" x14ac:dyDescent="0.3">
      <c r="B134" s="9"/>
      <c r="C134" s="8"/>
      <c r="D134" s="9"/>
      <c r="E134" s="9"/>
      <c r="F134" s="9"/>
      <c r="G134" s="9"/>
      <c r="H134" s="9"/>
      <c r="I134" s="9"/>
      <c r="J134" s="9"/>
      <c r="K134" s="9"/>
      <c r="L134" s="9"/>
    </row>
    <row r="135" spans="2:12" ht="25.05" customHeight="1" x14ac:dyDescent="0.3">
      <c r="B135" s="9"/>
      <c r="C135" s="8"/>
      <c r="D135" s="9"/>
      <c r="E135" s="9"/>
      <c r="F135" s="9"/>
      <c r="G135" s="9"/>
      <c r="H135" s="9"/>
      <c r="I135" s="9"/>
      <c r="J135" s="9"/>
      <c r="K135" s="9"/>
      <c r="L135" s="9"/>
    </row>
    <row r="136" spans="2:12" ht="25.05" customHeight="1" x14ac:dyDescent="0.3">
      <c r="B136" s="9"/>
      <c r="C136" s="8"/>
      <c r="D136" s="9"/>
      <c r="E136" s="9"/>
      <c r="F136" s="9"/>
      <c r="G136" s="9"/>
      <c r="H136" s="9"/>
      <c r="I136" s="9"/>
      <c r="J136" s="9"/>
      <c r="K136" s="9"/>
      <c r="L136" s="9"/>
    </row>
    <row r="137" spans="2:12" ht="25.05" customHeight="1" x14ac:dyDescent="0.3">
      <c r="B137" s="9"/>
      <c r="C137" s="8"/>
      <c r="D137" s="9"/>
      <c r="E137" s="9"/>
      <c r="F137" s="9"/>
      <c r="G137" s="9"/>
      <c r="H137" s="9"/>
      <c r="I137" s="9"/>
      <c r="J137" s="9"/>
      <c r="K137" s="9"/>
      <c r="L137" s="9"/>
    </row>
    <row r="138" spans="2:12" ht="25.05" customHeight="1" x14ac:dyDescent="0.3">
      <c r="B138" s="9"/>
      <c r="C138" s="8"/>
      <c r="D138" s="9"/>
      <c r="E138" s="9"/>
      <c r="F138" s="9"/>
      <c r="G138" s="9"/>
      <c r="H138" s="9"/>
      <c r="I138" s="9"/>
      <c r="J138" s="9"/>
      <c r="K138" s="9"/>
      <c r="L138" s="9"/>
    </row>
    <row r="139" spans="2:12" ht="25.05" customHeight="1" x14ac:dyDescent="0.3">
      <c r="B139" s="9"/>
      <c r="C139" s="8"/>
      <c r="D139" s="9"/>
      <c r="E139" s="9"/>
      <c r="F139" s="9"/>
      <c r="G139" s="9"/>
      <c r="H139" s="9"/>
      <c r="I139" s="9"/>
      <c r="J139" s="9"/>
      <c r="K139" s="9"/>
      <c r="L139" s="9"/>
    </row>
    <row r="140" spans="2:12" ht="25.05" customHeight="1" x14ac:dyDescent="0.3">
      <c r="B140" s="9"/>
      <c r="C140" s="8"/>
      <c r="D140" s="9"/>
      <c r="E140" s="9"/>
      <c r="F140" s="9"/>
      <c r="G140" s="9"/>
      <c r="H140" s="9"/>
      <c r="I140" s="9"/>
      <c r="J140" s="9"/>
      <c r="K140" s="9"/>
      <c r="L140" s="9"/>
    </row>
    <row r="141" spans="2:12" ht="25.05" customHeight="1" x14ac:dyDescent="0.3">
      <c r="B141" s="9"/>
      <c r="C141" s="8"/>
      <c r="D141" s="9"/>
      <c r="E141" s="9"/>
      <c r="F141" s="9"/>
      <c r="G141" s="9"/>
      <c r="H141" s="9"/>
      <c r="I141" s="9"/>
      <c r="J141" s="9"/>
      <c r="K141" s="9"/>
      <c r="L141" s="9"/>
    </row>
    <row r="142" spans="2:12" ht="25.05" customHeight="1" x14ac:dyDescent="0.3">
      <c r="B142" s="9"/>
      <c r="C142" s="8"/>
      <c r="D142" s="9"/>
      <c r="E142" s="9"/>
      <c r="F142" s="9"/>
      <c r="G142" s="9"/>
      <c r="H142" s="9"/>
      <c r="I142" s="9"/>
      <c r="J142" s="9"/>
      <c r="K142" s="9"/>
      <c r="L142" s="9"/>
    </row>
    <row r="143" spans="2:12" ht="25.05" customHeight="1" x14ac:dyDescent="0.3">
      <c r="B143" s="9"/>
      <c r="C143" s="8"/>
      <c r="D143" s="9"/>
      <c r="E143" s="9"/>
      <c r="F143" s="9"/>
      <c r="G143" s="9"/>
      <c r="H143" s="9"/>
      <c r="I143" s="9"/>
      <c r="J143" s="9"/>
      <c r="K143" s="9"/>
      <c r="L143" s="9"/>
    </row>
    <row r="144" spans="2:12" ht="25.05" customHeight="1" x14ac:dyDescent="0.3">
      <c r="B144" s="9"/>
      <c r="C144" s="8"/>
      <c r="D144" s="9"/>
      <c r="E144" s="9"/>
      <c r="F144" s="9"/>
      <c r="G144" s="9"/>
      <c r="H144" s="9"/>
      <c r="I144" s="9"/>
      <c r="J144" s="9"/>
      <c r="K144" s="9"/>
      <c r="L144" s="9"/>
    </row>
    <row r="145" spans="2:12" ht="25.05" customHeight="1" x14ac:dyDescent="0.3">
      <c r="B145" s="9"/>
      <c r="C145" s="8"/>
      <c r="D145" s="9"/>
      <c r="E145" s="9"/>
      <c r="F145" s="9"/>
      <c r="G145" s="9"/>
      <c r="H145" s="9"/>
      <c r="I145" s="9"/>
      <c r="J145" s="9"/>
      <c r="K145" s="9"/>
      <c r="L145" s="9"/>
    </row>
    <row r="146" spans="2:12" ht="25.05" customHeight="1" x14ac:dyDescent="0.3">
      <c r="B146" s="9"/>
      <c r="C146" s="8"/>
      <c r="D146" s="9"/>
      <c r="E146" s="9"/>
      <c r="F146" s="9"/>
      <c r="G146" s="9"/>
      <c r="H146" s="9"/>
      <c r="I146" s="9"/>
      <c r="J146" s="9"/>
      <c r="K146" s="9"/>
      <c r="L146" s="9"/>
    </row>
    <row r="147" spans="2:12" ht="25.05" customHeight="1" x14ac:dyDescent="0.3">
      <c r="B147" s="9"/>
      <c r="C147" s="8"/>
      <c r="D147" s="9"/>
      <c r="E147" s="9"/>
      <c r="F147" s="9"/>
      <c r="G147" s="9"/>
      <c r="H147" s="9"/>
      <c r="I147" s="9"/>
      <c r="J147" s="9"/>
      <c r="K147" s="9"/>
      <c r="L147" s="9"/>
    </row>
    <row r="148" spans="2:12" ht="25.05" customHeight="1" x14ac:dyDescent="0.3">
      <c r="B148" s="9"/>
      <c r="C148" s="8"/>
      <c r="D148" s="9"/>
      <c r="E148" s="9"/>
      <c r="F148" s="9"/>
      <c r="G148" s="9"/>
      <c r="H148" s="9"/>
      <c r="I148" s="9"/>
      <c r="J148" s="9"/>
      <c r="K148" s="9"/>
      <c r="L148" s="9"/>
    </row>
    <row r="149" spans="2:12" ht="25.05" customHeight="1" x14ac:dyDescent="0.3">
      <c r="B149" s="9"/>
      <c r="C149" s="8"/>
      <c r="D149" s="9"/>
      <c r="E149" s="9"/>
      <c r="F149" s="9"/>
      <c r="G149" s="9"/>
      <c r="H149" s="9"/>
      <c r="I149" s="9"/>
      <c r="J149" s="9"/>
      <c r="K149" s="9"/>
      <c r="L149" s="9"/>
    </row>
    <row r="150" spans="2:12" ht="25.05" customHeight="1" x14ac:dyDescent="0.3">
      <c r="B150" s="9"/>
      <c r="C150" s="8"/>
      <c r="D150" s="9"/>
      <c r="E150" s="9"/>
      <c r="F150" s="9"/>
      <c r="G150" s="9"/>
      <c r="H150" s="9"/>
      <c r="I150" s="9"/>
      <c r="J150" s="9"/>
      <c r="K150" s="9"/>
      <c r="L150" s="9"/>
    </row>
    <row r="151" spans="2:12" ht="25.05" customHeight="1" x14ac:dyDescent="0.3">
      <c r="B151" s="9"/>
      <c r="C151" s="8"/>
      <c r="D151" s="9"/>
      <c r="E151" s="9"/>
      <c r="F151" s="9"/>
      <c r="G151" s="9"/>
      <c r="H151" s="9"/>
      <c r="I151" s="9"/>
      <c r="J151" s="9"/>
      <c r="K151" s="9"/>
      <c r="L151" s="9"/>
    </row>
    <row r="152" spans="2:12" ht="25.05" customHeight="1" x14ac:dyDescent="0.3">
      <c r="B152" s="9"/>
      <c r="C152" s="8"/>
      <c r="D152" s="9"/>
      <c r="E152" s="9"/>
      <c r="F152" s="9"/>
      <c r="G152" s="9"/>
      <c r="H152" s="9"/>
      <c r="I152" s="9"/>
      <c r="J152" s="9"/>
      <c r="K152" s="9"/>
      <c r="L152" s="9"/>
    </row>
    <row r="153" spans="2:12" ht="25.05" customHeight="1" x14ac:dyDescent="0.3">
      <c r="B153" s="9"/>
      <c r="C153" s="8"/>
      <c r="D153" s="9"/>
      <c r="E153" s="9"/>
      <c r="F153" s="9"/>
      <c r="G153" s="9"/>
      <c r="H153" s="9"/>
      <c r="I153" s="9"/>
      <c r="J153" s="9"/>
      <c r="K153" s="9"/>
      <c r="L153" s="9"/>
    </row>
    <row r="154" spans="2:12" ht="25.05" customHeight="1" x14ac:dyDescent="0.3">
      <c r="B154" s="9"/>
      <c r="C154" s="8"/>
      <c r="D154" s="9"/>
      <c r="E154" s="9"/>
      <c r="F154" s="9"/>
      <c r="G154" s="9"/>
      <c r="H154" s="9"/>
      <c r="I154" s="9"/>
      <c r="J154" s="9"/>
      <c r="K154" s="9"/>
      <c r="L154" s="9"/>
    </row>
    <row r="155" spans="2:12" ht="25.05" customHeight="1" x14ac:dyDescent="0.3">
      <c r="B155" s="9"/>
      <c r="C155" s="8"/>
      <c r="D155" s="9"/>
      <c r="E155" s="9"/>
      <c r="F155" s="9"/>
      <c r="G155" s="9"/>
      <c r="H155" s="9"/>
      <c r="I155" s="9"/>
      <c r="J155" s="9"/>
      <c r="K155" s="9"/>
      <c r="L155" s="9"/>
    </row>
    <row r="156" spans="2:12" ht="25.05" customHeight="1" x14ac:dyDescent="0.3">
      <c r="B156" s="9"/>
      <c r="C156" s="8"/>
      <c r="D156" s="9"/>
      <c r="E156" s="9"/>
      <c r="F156" s="9"/>
      <c r="G156" s="9"/>
      <c r="H156" s="9"/>
      <c r="I156" s="9"/>
      <c r="J156" s="9"/>
      <c r="K156" s="9"/>
      <c r="L156" s="9"/>
    </row>
    <row r="157" spans="2:12" ht="25.05" customHeight="1" x14ac:dyDescent="0.3">
      <c r="B157" s="9"/>
      <c r="C157" s="8"/>
      <c r="D157" s="9"/>
      <c r="E157" s="9"/>
      <c r="F157" s="9"/>
      <c r="G157" s="9"/>
      <c r="H157" s="9"/>
      <c r="I157" s="9"/>
      <c r="J157" s="9"/>
      <c r="K157" s="9"/>
      <c r="L157" s="9"/>
    </row>
    <row r="158" spans="2:12" ht="25.05" customHeight="1" x14ac:dyDescent="0.3">
      <c r="B158" s="9"/>
      <c r="C158" s="8"/>
      <c r="D158" s="9"/>
      <c r="E158" s="9"/>
      <c r="F158" s="9"/>
      <c r="G158" s="9"/>
      <c r="H158" s="9"/>
      <c r="I158" s="9"/>
      <c r="J158" s="9"/>
      <c r="K158" s="9"/>
      <c r="L158" s="9"/>
    </row>
    <row r="159" spans="2:12" ht="25.05" customHeight="1" x14ac:dyDescent="0.3">
      <c r="B159" s="9"/>
      <c r="C159" s="8"/>
      <c r="D159" s="9"/>
      <c r="E159" s="9"/>
      <c r="F159" s="9"/>
      <c r="G159" s="9"/>
      <c r="H159" s="9"/>
      <c r="I159" s="9"/>
      <c r="J159" s="9"/>
      <c r="K159" s="9"/>
      <c r="L159" s="9"/>
    </row>
    <row r="160" spans="2:12" ht="25.05" customHeight="1" x14ac:dyDescent="0.3">
      <c r="B160" s="9"/>
      <c r="C160" s="8"/>
      <c r="D160" s="9"/>
      <c r="E160" s="9"/>
      <c r="F160" s="9"/>
      <c r="G160" s="9"/>
      <c r="H160" s="9"/>
      <c r="I160" s="9"/>
      <c r="J160" s="9"/>
      <c r="K160" s="9"/>
      <c r="L160" s="9"/>
    </row>
    <row r="161" spans="2:12" ht="25.05" customHeight="1" x14ac:dyDescent="0.3">
      <c r="B161" s="9"/>
      <c r="C161" s="8"/>
      <c r="D161" s="9"/>
      <c r="E161" s="9"/>
      <c r="F161" s="9"/>
      <c r="G161" s="9"/>
      <c r="H161" s="9"/>
      <c r="I161" s="9"/>
      <c r="J161" s="9"/>
      <c r="K161" s="9"/>
      <c r="L161" s="9"/>
    </row>
    <row r="162" spans="2:12" ht="25.05" customHeight="1" x14ac:dyDescent="0.3">
      <c r="B162" s="9"/>
      <c r="C162" s="8"/>
      <c r="D162" s="9"/>
      <c r="E162" s="9"/>
      <c r="F162" s="9"/>
      <c r="G162" s="9"/>
      <c r="H162" s="9"/>
      <c r="I162" s="9"/>
      <c r="J162" s="9"/>
      <c r="K162" s="9"/>
      <c r="L162" s="9"/>
    </row>
    <row r="163" spans="2:12" ht="25.05" customHeight="1" x14ac:dyDescent="0.3">
      <c r="B163" s="9"/>
      <c r="C163" s="8"/>
      <c r="D163" s="9"/>
      <c r="E163" s="9"/>
      <c r="F163" s="9"/>
      <c r="G163" s="9"/>
      <c r="H163" s="9"/>
      <c r="I163" s="9"/>
      <c r="J163" s="9"/>
      <c r="K163" s="9"/>
      <c r="L163" s="9"/>
    </row>
    <row r="164" spans="2:12" ht="25.05" customHeight="1" x14ac:dyDescent="0.3">
      <c r="B164" s="9"/>
      <c r="C164" s="8"/>
      <c r="D164" s="9"/>
      <c r="E164" s="9"/>
      <c r="F164" s="9"/>
      <c r="G164" s="9"/>
      <c r="H164" s="9"/>
      <c r="I164" s="9"/>
      <c r="J164" s="9"/>
      <c r="K164" s="9"/>
      <c r="L164" s="9"/>
    </row>
    <row r="165" spans="2:12" ht="25.05" customHeight="1" x14ac:dyDescent="0.3">
      <c r="B165" s="9"/>
      <c r="C165" s="8"/>
      <c r="D165" s="9"/>
      <c r="E165" s="9"/>
      <c r="F165" s="9"/>
      <c r="G165" s="9"/>
      <c r="H165" s="9"/>
      <c r="I165" s="9"/>
      <c r="J165" s="9"/>
      <c r="K165" s="9"/>
      <c r="L165" s="9"/>
    </row>
    <row r="166" spans="2:12" ht="25.05" customHeight="1" x14ac:dyDescent="0.3">
      <c r="B166" s="9"/>
      <c r="C166" s="8"/>
      <c r="D166" s="9"/>
      <c r="E166" s="9"/>
      <c r="F166" s="9"/>
      <c r="G166" s="9"/>
      <c r="H166" s="9"/>
      <c r="I166" s="9"/>
      <c r="J166" s="9"/>
      <c r="K166" s="9"/>
      <c r="L166" s="9"/>
    </row>
    <row r="167" spans="2:12" ht="25.05" customHeight="1" x14ac:dyDescent="0.3">
      <c r="B167" s="9"/>
      <c r="C167" s="8"/>
      <c r="D167" s="9"/>
      <c r="E167" s="9"/>
      <c r="F167" s="9"/>
      <c r="G167" s="9"/>
      <c r="H167" s="9"/>
      <c r="I167" s="9"/>
      <c r="J167" s="9"/>
      <c r="K167" s="9"/>
      <c r="L167" s="9"/>
    </row>
    <row r="168" spans="2:12" ht="25.05" customHeight="1" x14ac:dyDescent="0.3">
      <c r="B168" s="9"/>
      <c r="C168" s="8"/>
      <c r="D168" s="9"/>
      <c r="E168" s="9"/>
      <c r="F168" s="9"/>
      <c r="G168" s="9"/>
      <c r="H168" s="9"/>
      <c r="I168" s="9"/>
      <c r="J168" s="9"/>
      <c r="K168" s="9"/>
      <c r="L168" s="9"/>
    </row>
    <row r="169" spans="2:12" ht="25.05" customHeight="1" x14ac:dyDescent="0.3">
      <c r="B169" s="9"/>
      <c r="C169" s="8"/>
      <c r="D169" s="9"/>
      <c r="E169" s="9"/>
      <c r="F169" s="9"/>
      <c r="G169" s="9"/>
      <c r="H169" s="9"/>
      <c r="I169" s="9"/>
      <c r="J169" s="9"/>
      <c r="K169" s="9"/>
      <c r="L169" s="9"/>
    </row>
    <row r="170" spans="2:12" ht="25.05" customHeight="1" x14ac:dyDescent="0.3">
      <c r="B170" s="9"/>
      <c r="C170" s="8"/>
      <c r="D170" s="9"/>
      <c r="E170" s="9"/>
      <c r="F170" s="9"/>
      <c r="G170" s="9"/>
      <c r="H170" s="9"/>
      <c r="I170" s="9"/>
      <c r="J170" s="9"/>
      <c r="K170" s="9"/>
      <c r="L170" s="9"/>
    </row>
    <row r="171" spans="2:12" ht="25.05" customHeight="1" x14ac:dyDescent="0.3">
      <c r="B171" s="9"/>
      <c r="C171" s="8"/>
      <c r="D171" s="9"/>
      <c r="E171" s="9"/>
      <c r="F171" s="9"/>
      <c r="G171" s="9"/>
      <c r="H171" s="9"/>
      <c r="I171" s="9"/>
      <c r="J171" s="9"/>
      <c r="K171" s="9"/>
      <c r="L171" s="9"/>
    </row>
    <row r="172" spans="2:12" ht="25.05" customHeight="1" x14ac:dyDescent="0.3">
      <c r="B172" s="9"/>
      <c r="C172" s="8"/>
      <c r="D172" s="9"/>
      <c r="E172" s="9"/>
      <c r="F172" s="9"/>
      <c r="G172" s="9"/>
      <c r="H172" s="9"/>
      <c r="I172" s="9"/>
      <c r="J172" s="9"/>
      <c r="K172" s="9"/>
      <c r="L172" s="9"/>
    </row>
    <row r="173" spans="2:12" ht="25.05" customHeight="1" x14ac:dyDescent="0.3">
      <c r="B173" s="9"/>
      <c r="C173" s="8"/>
      <c r="D173" s="9"/>
      <c r="E173" s="9"/>
      <c r="F173" s="9"/>
      <c r="G173" s="9"/>
      <c r="H173" s="9"/>
      <c r="I173" s="9"/>
      <c r="J173" s="9"/>
      <c r="K173" s="9"/>
      <c r="L173" s="9"/>
    </row>
    <row r="174" spans="2:12" ht="25.05" customHeight="1" x14ac:dyDescent="0.3">
      <c r="B174" s="9"/>
      <c r="C174" s="8"/>
      <c r="D174" s="9"/>
      <c r="E174" s="9"/>
      <c r="F174" s="9"/>
      <c r="G174" s="9"/>
      <c r="H174" s="9"/>
      <c r="I174" s="9"/>
      <c r="J174" s="9"/>
      <c r="K174" s="9"/>
      <c r="L174" s="9"/>
    </row>
    <row r="175" spans="2:12" ht="25.05" customHeight="1" x14ac:dyDescent="0.3">
      <c r="B175" s="9"/>
      <c r="C175" s="8"/>
      <c r="D175" s="9"/>
      <c r="E175" s="9"/>
      <c r="F175" s="9"/>
      <c r="G175" s="9"/>
      <c r="H175" s="9"/>
      <c r="I175" s="9"/>
      <c r="J175" s="9"/>
      <c r="K175" s="9"/>
      <c r="L175" s="9"/>
    </row>
    <row r="176" spans="2:12" ht="25.05" customHeight="1" x14ac:dyDescent="0.3">
      <c r="B176" s="9"/>
      <c r="C176" s="8"/>
      <c r="D176" s="9"/>
      <c r="E176" s="9"/>
      <c r="F176" s="9"/>
      <c r="G176" s="9"/>
      <c r="H176" s="9"/>
      <c r="I176" s="9"/>
      <c r="J176" s="9"/>
      <c r="K176" s="9"/>
      <c r="L176" s="9"/>
    </row>
    <row r="177" spans="2:12" ht="25.05" customHeight="1" x14ac:dyDescent="0.3">
      <c r="B177" s="9"/>
      <c r="C177" s="8"/>
      <c r="D177" s="9"/>
      <c r="E177" s="9"/>
      <c r="F177" s="9"/>
      <c r="G177" s="9"/>
      <c r="H177" s="9"/>
      <c r="I177" s="9"/>
      <c r="J177" s="9"/>
      <c r="K177" s="9"/>
      <c r="L177" s="9"/>
    </row>
    <row r="178" spans="2:12" ht="25.05" customHeight="1" x14ac:dyDescent="0.3">
      <c r="B178" s="9"/>
      <c r="C178" s="8"/>
      <c r="D178" s="9"/>
      <c r="E178" s="9"/>
      <c r="F178" s="9"/>
      <c r="G178" s="9"/>
      <c r="H178" s="9"/>
      <c r="I178" s="9"/>
      <c r="J178" s="9"/>
      <c r="K178" s="9"/>
      <c r="L178" s="9"/>
    </row>
    <row r="179" spans="2:12" ht="25.05" customHeight="1" x14ac:dyDescent="0.3">
      <c r="B179" s="9"/>
      <c r="C179" s="8"/>
      <c r="D179" s="9"/>
      <c r="E179" s="9"/>
      <c r="F179" s="9"/>
      <c r="G179" s="9"/>
      <c r="H179" s="9"/>
      <c r="I179" s="9"/>
      <c r="J179" s="9"/>
      <c r="K179" s="9"/>
      <c r="L179" s="9"/>
    </row>
    <row r="180" spans="2:12" ht="25.05" customHeight="1" x14ac:dyDescent="0.3">
      <c r="B180" s="9"/>
      <c r="C180" s="8"/>
      <c r="D180" s="9"/>
      <c r="E180" s="9"/>
      <c r="F180" s="9"/>
      <c r="G180" s="9"/>
      <c r="H180" s="9"/>
      <c r="I180" s="9"/>
      <c r="J180" s="9"/>
      <c r="K180" s="9"/>
      <c r="L180" s="9"/>
    </row>
    <row r="181" spans="2:12" ht="25.05" customHeight="1" x14ac:dyDescent="0.3">
      <c r="B181" s="9"/>
      <c r="C181" s="8"/>
      <c r="D181" s="9"/>
      <c r="E181" s="9"/>
      <c r="F181" s="9"/>
      <c r="G181" s="9"/>
      <c r="H181" s="9"/>
      <c r="I181" s="9"/>
      <c r="J181" s="9"/>
      <c r="K181" s="9"/>
      <c r="L181" s="9"/>
    </row>
    <row r="182" spans="2:12" ht="25.05" customHeight="1" x14ac:dyDescent="0.3">
      <c r="B182" s="9"/>
      <c r="C182" s="8"/>
      <c r="D182" s="9"/>
      <c r="E182" s="9"/>
      <c r="F182" s="9"/>
      <c r="G182" s="9"/>
      <c r="H182" s="9"/>
      <c r="I182" s="9"/>
      <c r="J182" s="9"/>
      <c r="K182" s="9"/>
      <c r="L182" s="9"/>
    </row>
    <row r="183" spans="2:12" ht="25.05" customHeight="1" x14ac:dyDescent="0.3">
      <c r="B183" s="9"/>
      <c r="C183" s="8"/>
      <c r="D183" s="9"/>
      <c r="E183" s="9"/>
      <c r="F183" s="9"/>
      <c r="G183" s="9"/>
      <c r="H183" s="9"/>
      <c r="I183" s="9"/>
      <c r="J183" s="9"/>
      <c r="K183" s="9"/>
      <c r="L183" s="9"/>
    </row>
    <row r="184" spans="2:12" ht="25.05" customHeight="1" x14ac:dyDescent="0.3">
      <c r="B184" s="9"/>
      <c r="C184" s="8"/>
      <c r="D184" s="9"/>
      <c r="E184" s="9"/>
      <c r="F184" s="9"/>
      <c r="G184" s="9"/>
      <c r="H184" s="9"/>
      <c r="I184" s="9"/>
      <c r="J184" s="9"/>
      <c r="K184" s="9"/>
      <c r="L184" s="9"/>
    </row>
    <row r="185" spans="2:12" ht="25.05" customHeight="1" x14ac:dyDescent="0.3">
      <c r="B185" s="9"/>
      <c r="C185" s="8"/>
      <c r="D185" s="9"/>
      <c r="E185" s="9"/>
      <c r="F185" s="9"/>
      <c r="G185" s="9"/>
      <c r="H185" s="9"/>
      <c r="I185" s="9"/>
      <c r="J185" s="9"/>
      <c r="K185" s="9"/>
      <c r="L185" s="9"/>
    </row>
    <row r="186" spans="2:12" ht="25.05" customHeight="1" x14ac:dyDescent="0.3">
      <c r="B186" s="9"/>
      <c r="C186" s="8"/>
      <c r="D186" s="9"/>
      <c r="E186" s="9"/>
      <c r="F186" s="9"/>
      <c r="G186" s="9"/>
      <c r="H186" s="9"/>
      <c r="I186" s="9"/>
      <c r="J186" s="9"/>
      <c r="K186" s="9"/>
      <c r="L186" s="9"/>
    </row>
    <row r="187" spans="2:12" ht="25.05" customHeight="1" x14ac:dyDescent="0.3">
      <c r="B187" s="9"/>
      <c r="C187" s="8"/>
      <c r="D187" s="9"/>
      <c r="E187" s="9"/>
      <c r="F187" s="9"/>
      <c r="G187" s="9"/>
      <c r="H187" s="9"/>
      <c r="I187" s="9"/>
      <c r="J187" s="9"/>
      <c r="K187" s="9"/>
      <c r="L187" s="9"/>
    </row>
    <row r="188" spans="2:12" ht="25.05" customHeight="1" x14ac:dyDescent="0.3">
      <c r="B188" s="9"/>
      <c r="C188" s="8"/>
      <c r="D188" s="9"/>
      <c r="E188" s="9"/>
      <c r="F188" s="9"/>
      <c r="G188" s="9"/>
      <c r="H188" s="9"/>
      <c r="I188" s="9"/>
      <c r="J188" s="9"/>
      <c r="K188" s="9"/>
      <c r="L188" s="9"/>
    </row>
    <row r="189" spans="2:12" ht="25.05" customHeight="1" x14ac:dyDescent="0.3">
      <c r="B189" s="9"/>
      <c r="C189" s="8"/>
      <c r="D189" s="9"/>
      <c r="E189" s="9"/>
      <c r="F189" s="9"/>
      <c r="G189" s="9"/>
      <c r="H189" s="9"/>
      <c r="I189" s="9"/>
      <c r="J189" s="9"/>
      <c r="K189" s="9"/>
      <c r="L189" s="9"/>
    </row>
    <row r="190" spans="2:12" ht="25.05" customHeight="1" x14ac:dyDescent="0.3">
      <c r="B190" s="9"/>
      <c r="C190" s="8"/>
      <c r="D190" s="9"/>
      <c r="E190" s="9"/>
      <c r="F190" s="9"/>
      <c r="G190" s="9"/>
      <c r="H190" s="9"/>
      <c r="I190" s="9"/>
      <c r="J190" s="9"/>
      <c r="K190" s="9"/>
      <c r="L190" s="9"/>
    </row>
    <row r="191" spans="2:12" ht="25.05" customHeight="1" x14ac:dyDescent="0.3">
      <c r="B191" s="9"/>
      <c r="C191" s="8"/>
      <c r="D191" s="9"/>
      <c r="E191" s="9"/>
      <c r="F191" s="9"/>
      <c r="G191" s="9"/>
      <c r="H191" s="9"/>
      <c r="I191" s="9"/>
      <c r="J191" s="9"/>
      <c r="K191" s="9"/>
      <c r="L191" s="9"/>
    </row>
    <row r="192" spans="2:12" ht="25.05" customHeight="1" x14ac:dyDescent="0.3">
      <c r="B192" s="9"/>
      <c r="C192" s="8"/>
      <c r="D192" s="9"/>
      <c r="E192" s="9"/>
      <c r="F192" s="9"/>
      <c r="G192" s="9"/>
      <c r="H192" s="9"/>
      <c r="I192" s="9"/>
      <c r="J192" s="9"/>
      <c r="K192" s="9"/>
      <c r="L192" s="9"/>
    </row>
    <row r="193" spans="2:12" ht="25.05" customHeight="1" x14ac:dyDescent="0.3">
      <c r="B193" s="9"/>
      <c r="C193" s="8"/>
      <c r="D193" s="9"/>
      <c r="E193" s="9"/>
      <c r="F193" s="9"/>
      <c r="G193" s="9"/>
      <c r="H193" s="9"/>
      <c r="I193" s="9"/>
      <c r="J193" s="9"/>
      <c r="K193" s="9"/>
      <c r="L193" s="9"/>
    </row>
    <row r="194" spans="2:12" ht="25.05" customHeight="1" x14ac:dyDescent="0.3">
      <c r="B194" s="9"/>
      <c r="C194" s="8"/>
      <c r="D194" s="9"/>
      <c r="E194" s="9"/>
      <c r="F194" s="9"/>
      <c r="G194" s="9"/>
      <c r="H194" s="9"/>
      <c r="I194" s="9"/>
      <c r="J194" s="9"/>
      <c r="K194" s="9"/>
      <c r="L194" s="9"/>
    </row>
    <row r="195" spans="2:12" ht="25.05" customHeight="1" x14ac:dyDescent="0.3">
      <c r="B195" s="9"/>
      <c r="C195" s="8"/>
      <c r="D195" s="9"/>
      <c r="E195" s="9"/>
      <c r="F195" s="9"/>
      <c r="G195" s="9"/>
      <c r="H195" s="9"/>
      <c r="I195" s="9"/>
      <c r="J195" s="9"/>
      <c r="K195" s="9"/>
      <c r="L195" s="9"/>
    </row>
    <row r="196" spans="2:12" ht="25.05" customHeight="1" x14ac:dyDescent="0.3">
      <c r="B196" s="9"/>
      <c r="C196" s="8"/>
      <c r="D196" s="9"/>
      <c r="E196" s="9"/>
      <c r="F196" s="9"/>
      <c r="G196" s="9"/>
      <c r="H196" s="9"/>
      <c r="I196" s="9"/>
      <c r="J196" s="9"/>
      <c r="K196" s="9"/>
      <c r="L196" s="9"/>
    </row>
    <row r="197" spans="2:12" ht="25.05" customHeight="1" x14ac:dyDescent="0.3">
      <c r="B197" s="9"/>
      <c r="C197" s="8"/>
      <c r="D197" s="9"/>
      <c r="E197" s="9"/>
      <c r="F197" s="9"/>
      <c r="G197" s="9"/>
      <c r="H197" s="9"/>
      <c r="I197" s="9"/>
      <c r="J197" s="9"/>
      <c r="K197" s="9"/>
      <c r="L197" s="9"/>
    </row>
    <row r="198" spans="2:12" ht="25.05" customHeight="1" x14ac:dyDescent="0.3">
      <c r="B198" s="9"/>
      <c r="C198" s="8"/>
      <c r="D198" s="9"/>
      <c r="E198" s="9"/>
      <c r="F198" s="9"/>
      <c r="G198" s="9"/>
      <c r="H198" s="9"/>
      <c r="I198" s="9"/>
      <c r="J198" s="9"/>
      <c r="K198" s="9"/>
      <c r="L198" s="9"/>
    </row>
    <row r="199" spans="2:12" ht="25.05" customHeight="1" x14ac:dyDescent="0.3">
      <c r="B199" s="9"/>
      <c r="C199" s="8"/>
      <c r="D199" s="9"/>
      <c r="E199" s="9"/>
      <c r="F199" s="9"/>
      <c r="G199" s="9"/>
      <c r="H199" s="9"/>
      <c r="I199" s="9"/>
      <c r="J199" s="9"/>
      <c r="K199" s="9"/>
      <c r="L199" s="9"/>
    </row>
    <row r="200" spans="2:12" ht="25.05" customHeight="1" x14ac:dyDescent="0.3">
      <c r="B200" s="9"/>
      <c r="C200" s="8"/>
      <c r="D200" s="9"/>
      <c r="E200" s="9"/>
      <c r="F200" s="9"/>
      <c r="G200" s="9"/>
      <c r="H200" s="9"/>
      <c r="I200" s="9"/>
      <c r="J200" s="9"/>
      <c r="K200" s="9"/>
      <c r="L200" s="9"/>
    </row>
    <row r="201" spans="2:12" ht="25.05" customHeight="1" x14ac:dyDescent="0.3">
      <c r="B201" s="9"/>
      <c r="C201" s="8"/>
      <c r="D201" s="9"/>
      <c r="E201" s="9"/>
      <c r="F201" s="9"/>
      <c r="G201" s="9"/>
      <c r="H201" s="9"/>
      <c r="I201" s="9"/>
      <c r="J201" s="9"/>
      <c r="K201" s="9"/>
      <c r="L201" s="9"/>
    </row>
    <row r="202" spans="2:12" ht="25.05" customHeight="1" x14ac:dyDescent="0.3">
      <c r="B202" s="9"/>
      <c r="C202" s="8"/>
      <c r="D202" s="9"/>
      <c r="E202" s="9"/>
      <c r="F202" s="9"/>
      <c r="G202" s="9"/>
      <c r="H202" s="9"/>
      <c r="I202" s="9"/>
      <c r="J202" s="9"/>
      <c r="K202" s="9"/>
      <c r="L202" s="9"/>
    </row>
    <row r="203" spans="2:12" ht="25.05" customHeight="1" x14ac:dyDescent="0.3">
      <c r="B203" s="9"/>
      <c r="C203" s="8"/>
      <c r="D203" s="9"/>
      <c r="E203" s="9"/>
      <c r="F203" s="9"/>
      <c r="G203" s="9"/>
      <c r="H203" s="9"/>
      <c r="I203" s="9"/>
      <c r="J203" s="9"/>
      <c r="K203" s="9"/>
      <c r="L203" s="9"/>
    </row>
    <row r="204" spans="2:12" ht="25.05" customHeight="1" x14ac:dyDescent="0.3">
      <c r="B204" s="9"/>
      <c r="C204" s="8"/>
      <c r="D204" s="9"/>
      <c r="E204" s="9"/>
      <c r="F204" s="9"/>
      <c r="G204" s="9"/>
      <c r="H204" s="9"/>
      <c r="I204" s="9"/>
      <c r="J204" s="9"/>
      <c r="K204" s="9"/>
      <c r="L204" s="9"/>
    </row>
    <row r="205" spans="2:12" ht="25.05" customHeight="1" x14ac:dyDescent="0.3">
      <c r="B205" s="9"/>
      <c r="C205" s="8"/>
      <c r="D205" s="9"/>
      <c r="E205" s="9"/>
      <c r="F205" s="9"/>
      <c r="G205" s="9"/>
      <c r="H205" s="9"/>
      <c r="I205" s="9"/>
      <c r="J205" s="9"/>
      <c r="K205" s="9"/>
      <c r="L205" s="9"/>
    </row>
    <row r="206" spans="2:12" ht="25.05" customHeight="1" x14ac:dyDescent="0.3">
      <c r="B206" s="9"/>
      <c r="C206" s="8"/>
      <c r="D206" s="9"/>
      <c r="E206" s="9"/>
      <c r="F206" s="9"/>
      <c r="G206" s="9"/>
      <c r="H206" s="9"/>
      <c r="I206" s="9"/>
      <c r="J206" s="9"/>
      <c r="K206" s="9"/>
      <c r="L206" s="9"/>
    </row>
    <row r="207" spans="2:12" ht="25.05" customHeight="1" x14ac:dyDescent="0.3">
      <c r="B207" s="9"/>
      <c r="C207" s="8"/>
      <c r="D207" s="9"/>
      <c r="E207" s="9"/>
      <c r="F207" s="9"/>
      <c r="G207" s="9"/>
      <c r="H207" s="9"/>
      <c r="I207" s="9"/>
      <c r="J207" s="9"/>
      <c r="K207" s="9"/>
      <c r="L207" s="9"/>
    </row>
    <row r="208" spans="2:12" ht="25.05" customHeight="1" x14ac:dyDescent="0.3">
      <c r="B208" s="9"/>
      <c r="C208" s="8"/>
      <c r="D208" s="9"/>
      <c r="E208" s="9"/>
      <c r="F208" s="9"/>
      <c r="G208" s="9"/>
      <c r="H208" s="9"/>
      <c r="I208" s="9"/>
      <c r="J208" s="9"/>
      <c r="K208" s="9"/>
      <c r="L208" s="9"/>
    </row>
    <row r="209" spans="2:12" ht="25.05" customHeight="1" x14ac:dyDescent="0.3">
      <c r="B209" s="9"/>
      <c r="C209" s="8"/>
      <c r="D209" s="9"/>
      <c r="E209" s="9"/>
      <c r="F209" s="9"/>
      <c r="G209" s="9"/>
      <c r="H209" s="9"/>
      <c r="I209" s="9"/>
      <c r="J209" s="9"/>
      <c r="K209" s="9"/>
      <c r="L209" s="9"/>
    </row>
    <row r="210" spans="2:12" ht="25.05" customHeight="1" x14ac:dyDescent="0.3">
      <c r="B210" s="9"/>
      <c r="C210" s="8"/>
      <c r="D210" s="9"/>
      <c r="E210" s="9"/>
      <c r="F210" s="9"/>
      <c r="G210" s="9"/>
      <c r="H210" s="9"/>
      <c r="I210" s="9"/>
      <c r="J210" s="9"/>
      <c r="K210" s="9"/>
      <c r="L210" s="9"/>
    </row>
    <row r="211" spans="2:12" ht="25.05" customHeight="1" x14ac:dyDescent="0.3">
      <c r="B211" s="9"/>
      <c r="C211" s="8"/>
      <c r="D211" s="9"/>
      <c r="E211" s="9"/>
      <c r="F211" s="9"/>
      <c r="G211" s="9"/>
      <c r="H211" s="9"/>
      <c r="I211" s="9"/>
      <c r="J211" s="9"/>
      <c r="K211" s="9"/>
      <c r="L211" s="9"/>
    </row>
    <row r="212" spans="2:12" ht="25.05" customHeight="1" x14ac:dyDescent="0.3">
      <c r="B212" s="9"/>
      <c r="C212" s="8"/>
      <c r="D212" s="9"/>
      <c r="E212" s="9"/>
      <c r="F212" s="9"/>
      <c r="G212" s="9"/>
      <c r="H212" s="9"/>
      <c r="I212" s="9"/>
      <c r="J212" s="9"/>
      <c r="K212" s="9"/>
      <c r="L212" s="9"/>
    </row>
    <row r="213" spans="2:12" ht="25.05" customHeight="1" x14ac:dyDescent="0.3">
      <c r="B213" s="9"/>
      <c r="C213" s="8"/>
      <c r="D213" s="9"/>
      <c r="E213" s="9"/>
      <c r="F213" s="9"/>
      <c r="G213" s="9"/>
      <c r="H213" s="9"/>
      <c r="I213" s="9"/>
      <c r="J213" s="9"/>
      <c r="K213" s="9"/>
      <c r="L213" s="9"/>
    </row>
    <row r="214" spans="2:12" ht="25.05" customHeight="1" x14ac:dyDescent="0.3">
      <c r="B214" s="9"/>
      <c r="C214" s="8"/>
      <c r="D214" s="9"/>
      <c r="E214" s="9"/>
      <c r="F214" s="9"/>
      <c r="G214" s="9"/>
      <c r="H214" s="9"/>
      <c r="I214" s="9"/>
      <c r="J214" s="9"/>
      <c r="K214" s="9"/>
      <c r="L214" s="9"/>
    </row>
    <row r="215" spans="2:12" ht="25.05" customHeight="1" x14ac:dyDescent="0.3">
      <c r="B215" s="9"/>
      <c r="C215" s="8"/>
      <c r="D215" s="9"/>
      <c r="E215" s="9"/>
      <c r="F215" s="9"/>
      <c r="G215" s="9"/>
      <c r="H215" s="9"/>
      <c r="I215" s="9"/>
      <c r="J215" s="9"/>
      <c r="K215" s="9"/>
      <c r="L215" s="9"/>
    </row>
    <row r="216" spans="2:12" ht="25.05" customHeight="1" x14ac:dyDescent="0.3">
      <c r="B216" s="9"/>
      <c r="C216" s="8"/>
      <c r="D216" s="9"/>
      <c r="E216" s="9"/>
      <c r="F216" s="9"/>
      <c r="G216" s="9"/>
      <c r="H216" s="9"/>
      <c r="I216" s="9"/>
      <c r="J216" s="9"/>
      <c r="K216" s="9"/>
      <c r="L216" s="9"/>
    </row>
    <row r="217" spans="2:12" ht="25.05" customHeight="1" x14ac:dyDescent="0.3">
      <c r="B217" s="9"/>
      <c r="C217" s="8"/>
      <c r="D217" s="9"/>
      <c r="E217" s="9"/>
      <c r="F217" s="9"/>
      <c r="G217" s="9"/>
      <c r="H217" s="9"/>
      <c r="I217" s="9"/>
      <c r="J217" s="9"/>
      <c r="K217" s="9"/>
      <c r="L217" s="9"/>
    </row>
    <row r="218" spans="2:12" ht="25.05" customHeight="1" x14ac:dyDescent="0.3">
      <c r="B218" s="9"/>
      <c r="C218" s="8"/>
      <c r="D218" s="9"/>
      <c r="E218" s="9"/>
      <c r="F218" s="9"/>
      <c r="G218" s="9"/>
      <c r="H218" s="9"/>
      <c r="I218" s="9"/>
      <c r="J218" s="9"/>
      <c r="K218" s="9"/>
      <c r="L218" s="9"/>
    </row>
    <row r="219" spans="2:12" ht="25.05" customHeight="1" x14ac:dyDescent="0.3">
      <c r="B219" s="9"/>
      <c r="C219" s="8"/>
      <c r="D219" s="9"/>
      <c r="E219" s="9"/>
      <c r="F219" s="9"/>
      <c r="G219" s="9"/>
      <c r="H219" s="9"/>
      <c r="I219" s="9"/>
      <c r="J219" s="9"/>
      <c r="K219" s="9"/>
      <c r="L219" s="9"/>
    </row>
    <row r="220" spans="2:12" ht="25.05" customHeight="1" x14ac:dyDescent="0.3">
      <c r="B220" s="9"/>
      <c r="C220" s="8"/>
      <c r="D220" s="9"/>
      <c r="E220" s="9"/>
      <c r="F220" s="9"/>
      <c r="G220" s="9"/>
      <c r="H220" s="9"/>
      <c r="I220" s="9"/>
      <c r="J220" s="9"/>
      <c r="K220" s="9"/>
      <c r="L220" s="9"/>
    </row>
    <row r="221" spans="2:12" ht="25.05" customHeight="1" x14ac:dyDescent="0.3">
      <c r="B221" s="9"/>
      <c r="C221" s="8"/>
      <c r="D221" s="9"/>
      <c r="E221" s="9"/>
      <c r="F221" s="9"/>
      <c r="G221" s="9"/>
      <c r="H221" s="9"/>
      <c r="I221" s="9"/>
      <c r="J221" s="9"/>
      <c r="K221" s="9"/>
      <c r="L221" s="9"/>
    </row>
    <row r="222" spans="2:12" ht="25.05" customHeight="1" x14ac:dyDescent="0.3">
      <c r="B222" s="9"/>
      <c r="C222" s="8"/>
      <c r="D222" s="9"/>
      <c r="E222" s="9"/>
      <c r="F222" s="9"/>
      <c r="G222" s="9"/>
      <c r="H222" s="9"/>
      <c r="I222" s="9"/>
      <c r="J222" s="9"/>
      <c r="K222" s="9"/>
      <c r="L222" s="9"/>
    </row>
    <row r="223" spans="2:12" ht="25.05" customHeight="1" x14ac:dyDescent="0.3">
      <c r="B223" s="9"/>
      <c r="C223" s="8"/>
      <c r="D223" s="9"/>
      <c r="E223" s="9"/>
      <c r="F223" s="9"/>
      <c r="G223" s="9"/>
      <c r="H223" s="9"/>
      <c r="I223" s="9"/>
      <c r="J223" s="9"/>
      <c r="K223" s="9"/>
      <c r="L223" s="9"/>
    </row>
    <row r="224" spans="2:12" ht="25.05" customHeight="1" x14ac:dyDescent="0.3">
      <c r="B224" s="9"/>
      <c r="C224" s="8"/>
      <c r="D224" s="9"/>
      <c r="E224" s="9"/>
      <c r="F224" s="9"/>
      <c r="G224" s="9"/>
      <c r="H224" s="9"/>
      <c r="I224" s="9"/>
      <c r="J224" s="9"/>
      <c r="K224" s="9"/>
      <c r="L224" s="9"/>
    </row>
    <row r="225" spans="2:12" ht="25.05" customHeight="1" x14ac:dyDescent="0.3">
      <c r="B225" s="9"/>
      <c r="C225" s="8"/>
      <c r="D225" s="9"/>
      <c r="E225" s="9"/>
      <c r="F225" s="9"/>
      <c r="G225" s="9"/>
      <c r="H225" s="9"/>
      <c r="I225" s="9"/>
      <c r="J225" s="9"/>
      <c r="K225" s="9"/>
      <c r="L225" s="9"/>
    </row>
    <row r="226" spans="2:12" ht="25.05" customHeight="1" x14ac:dyDescent="0.3">
      <c r="B226" s="9"/>
      <c r="C226" s="8"/>
      <c r="D226" s="9"/>
      <c r="E226" s="9"/>
      <c r="F226" s="9"/>
      <c r="G226" s="9"/>
      <c r="H226" s="9"/>
      <c r="I226" s="9"/>
      <c r="J226" s="9"/>
      <c r="K226" s="9"/>
      <c r="L226" s="9"/>
    </row>
    <row r="227" spans="2:12" ht="25.05" customHeight="1" x14ac:dyDescent="0.3">
      <c r="B227" s="9"/>
      <c r="C227" s="8"/>
      <c r="D227" s="9"/>
      <c r="E227" s="9"/>
      <c r="F227" s="9"/>
      <c r="G227" s="9"/>
      <c r="H227" s="9"/>
      <c r="I227" s="9"/>
      <c r="J227" s="9"/>
      <c r="K227" s="9"/>
      <c r="L227" s="9"/>
    </row>
    <row r="228" spans="2:12" ht="25.05" customHeight="1" x14ac:dyDescent="0.3">
      <c r="B228" s="9"/>
      <c r="C228" s="8"/>
      <c r="D228" s="9"/>
      <c r="E228" s="9"/>
      <c r="F228" s="9"/>
      <c r="G228" s="9"/>
      <c r="H228" s="9"/>
      <c r="I228" s="9"/>
      <c r="J228" s="9"/>
      <c r="K228" s="9"/>
      <c r="L228" s="9"/>
    </row>
    <row r="229" spans="2:12" ht="25.05" customHeight="1" x14ac:dyDescent="0.3">
      <c r="B229" s="9"/>
      <c r="C229" s="8"/>
      <c r="D229" s="9"/>
      <c r="E229" s="9"/>
      <c r="F229" s="9"/>
      <c r="G229" s="9"/>
      <c r="H229" s="9"/>
      <c r="I229" s="9"/>
      <c r="J229" s="9"/>
      <c r="K229" s="9"/>
      <c r="L229" s="9"/>
    </row>
    <row r="230" spans="2:12" ht="25.05" customHeight="1" x14ac:dyDescent="0.3">
      <c r="B230" s="9"/>
      <c r="C230" s="8"/>
      <c r="D230" s="9"/>
      <c r="E230" s="9"/>
      <c r="F230" s="9"/>
      <c r="G230" s="9"/>
      <c r="H230" s="9"/>
      <c r="I230" s="9"/>
      <c r="J230" s="9"/>
      <c r="K230" s="9"/>
      <c r="L230" s="9"/>
    </row>
    <row r="231" spans="2:12" ht="25.05" customHeight="1" x14ac:dyDescent="0.3">
      <c r="B231" s="9"/>
      <c r="C231" s="8"/>
      <c r="D231" s="9"/>
      <c r="E231" s="9"/>
      <c r="F231" s="9"/>
      <c r="G231" s="9"/>
      <c r="H231" s="9"/>
      <c r="I231" s="9"/>
      <c r="J231" s="9"/>
      <c r="K231" s="9"/>
      <c r="L231" s="9"/>
    </row>
    <row r="232" spans="2:12" ht="25.05" customHeight="1" x14ac:dyDescent="0.3">
      <c r="B232" s="9"/>
      <c r="C232" s="8"/>
      <c r="D232" s="9"/>
      <c r="E232" s="9"/>
      <c r="F232" s="9"/>
      <c r="G232" s="9"/>
      <c r="H232" s="9"/>
      <c r="I232" s="9"/>
      <c r="J232" s="9"/>
      <c r="K232" s="9"/>
      <c r="L232" s="9"/>
    </row>
    <row r="233" spans="2:12" ht="25.05" customHeight="1" x14ac:dyDescent="0.3">
      <c r="B233" s="9"/>
      <c r="C233" s="8"/>
      <c r="D233" s="9"/>
      <c r="E233" s="9"/>
      <c r="F233" s="9"/>
      <c r="G233" s="9"/>
      <c r="H233" s="9"/>
      <c r="I233" s="9"/>
      <c r="J233" s="9"/>
      <c r="K233" s="9"/>
      <c r="L233" s="9"/>
    </row>
    <row r="234" spans="2:12" ht="25.05" customHeight="1" x14ac:dyDescent="0.3">
      <c r="B234" s="9"/>
      <c r="C234" s="8"/>
      <c r="D234" s="9"/>
      <c r="E234" s="9"/>
      <c r="F234" s="9"/>
      <c r="G234" s="9"/>
      <c r="H234" s="9"/>
      <c r="I234" s="9"/>
      <c r="J234" s="9"/>
      <c r="K234" s="9"/>
      <c r="L234" s="9"/>
    </row>
    <row r="235" spans="2:12" ht="25.05" customHeight="1" x14ac:dyDescent="0.3">
      <c r="B235" s="9"/>
      <c r="C235" s="8"/>
      <c r="D235" s="9"/>
      <c r="E235" s="9"/>
      <c r="F235" s="9"/>
      <c r="G235" s="9"/>
      <c r="H235" s="9"/>
      <c r="I235" s="9"/>
      <c r="J235" s="9"/>
      <c r="K235" s="9"/>
      <c r="L235" s="9"/>
    </row>
    <row r="236" spans="2:12" ht="25.05" customHeight="1" x14ac:dyDescent="0.3">
      <c r="B236" s="9"/>
      <c r="C236" s="8"/>
      <c r="D236" s="9"/>
      <c r="E236" s="9"/>
      <c r="F236" s="9"/>
      <c r="G236" s="9"/>
      <c r="H236" s="9"/>
      <c r="I236" s="9"/>
      <c r="J236" s="9"/>
      <c r="K236" s="9"/>
      <c r="L236" s="9"/>
    </row>
    <row r="237" spans="2:12" ht="25.05" customHeight="1" x14ac:dyDescent="0.3">
      <c r="B237" s="9"/>
      <c r="C237" s="8"/>
      <c r="D237" s="9"/>
      <c r="E237" s="9"/>
      <c r="F237" s="9"/>
      <c r="G237" s="9"/>
      <c r="H237" s="9"/>
      <c r="I237" s="9"/>
      <c r="J237" s="9"/>
      <c r="K237" s="9"/>
      <c r="L237" s="9"/>
    </row>
    <row r="238" spans="2:12" ht="25.05" customHeight="1" x14ac:dyDescent="0.3">
      <c r="B238" s="9"/>
      <c r="C238" s="8"/>
      <c r="D238" s="9"/>
      <c r="E238" s="9"/>
      <c r="F238" s="9"/>
      <c r="G238" s="9"/>
      <c r="H238" s="9"/>
      <c r="I238" s="9"/>
      <c r="J238" s="9"/>
      <c r="K238" s="9"/>
      <c r="L238" s="9"/>
    </row>
    <row r="239" spans="2:12" ht="25.05" customHeight="1" x14ac:dyDescent="0.3">
      <c r="B239" s="9"/>
      <c r="C239" s="8"/>
      <c r="D239" s="9"/>
      <c r="E239" s="9"/>
      <c r="F239" s="9"/>
      <c r="G239" s="9"/>
      <c r="H239" s="9"/>
      <c r="I239" s="9"/>
      <c r="J239" s="9"/>
      <c r="K239" s="9"/>
      <c r="L239" s="9"/>
    </row>
    <row r="240" spans="2:12" ht="25.05" customHeight="1" x14ac:dyDescent="0.3">
      <c r="B240" s="9"/>
      <c r="C240" s="8"/>
      <c r="D240" s="9"/>
      <c r="E240" s="9"/>
      <c r="F240" s="9"/>
      <c r="G240" s="9"/>
      <c r="H240" s="9"/>
      <c r="I240" s="9"/>
      <c r="J240" s="9"/>
      <c r="K240" s="9"/>
      <c r="L240" s="9"/>
    </row>
    <row r="241" spans="2:12" ht="25.05" customHeight="1" x14ac:dyDescent="0.3">
      <c r="B241" s="9"/>
      <c r="C241" s="8"/>
      <c r="D241" s="9"/>
      <c r="E241" s="9"/>
      <c r="F241" s="9"/>
      <c r="G241" s="9"/>
      <c r="H241" s="9"/>
      <c r="I241" s="9"/>
      <c r="J241" s="9"/>
      <c r="K241" s="9"/>
      <c r="L241" s="9"/>
    </row>
    <row r="242" spans="2:12" ht="25.05" customHeight="1" x14ac:dyDescent="0.3">
      <c r="B242" s="9"/>
      <c r="C242" s="8"/>
      <c r="D242" s="9"/>
      <c r="E242" s="9"/>
      <c r="F242" s="9"/>
      <c r="G242" s="9"/>
      <c r="H242" s="9"/>
      <c r="I242" s="9"/>
      <c r="J242" s="9"/>
      <c r="K242" s="9"/>
      <c r="L242" s="9"/>
    </row>
    <row r="243" spans="2:12" ht="25.05" customHeight="1" x14ac:dyDescent="0.3">
      <c r="B243" s="9"/>
      <c r="C243" s="8"/>
      <c r="D243" s="9"/>
      <c r="E243" s="9"/>
      <c r="F243" s="9"/>
      <c r="G243" s="9"/>
      <c r="H243" s="9"/>
      <c r="I243" s="9"/>
      <c r="J243" s="9"/>
      <c r="K243" s="9"/>
      <c r="L243" s="9"/>
    </row>
    <row r="244" spans="2:12" ht="25.05" customHeight="1" x14ac:dyDescent="0.3">
      <c r="B244" s="9"/>
      <c r="C244" s="8"/>
      <c r="D244" s="9"/>
      <c r="E244" s="9"/>
      <c r="F244" s="9"/>
      <c r="G244" s="9"/>
      <c r="H244" s="9"/>
      <c r="I244" s="9"/>
      <c r="J244" s="9"/>
      <c r="K244" s="9"/>
      <c r="L244" s="9"/>
    </row>
    <row r="245" spans="2:12" ht="25.05" customHeight="1" x14ac:dyDescent="0.3">
      <c r="B245" s="9"/>
      <c r="C245" s="8"/>
      <c r="D245" s="9"/>
      <c r="E245" s="9"/>
      <c r="F245" s="9"/>
      <c r="G245" s="9"/>
      <c r="H245" s="9"/>
      <c r="I245" s="9"/>
      <c r="J245" s="9"/>
      <c r="K245" s="9"/>
      <c r="L245" s="9"/>
    </row>
    <row r="246" spans="2:12" ht="25.05" customHeight="1" x14ac:dyDescent="0.3">
      <c r="B246" s="9"/>
      <c r="C246" s="8"/>
      <c r="D246" s="9"/>
      <c r="E246" s="9"/>
      <c r="F246" s="9"/>
      <c r="G246" s="9"/>
      <c r="H246" s="9"/>
      <c r="I246" s="9"/>
      <c r="J246" s="9"/>
      <c r="K246" s="9"/>
      <c r="L246" s="9"/>
    </row>
    <row r="247" spans="2:12" ht="25.05" customHeight="1" x14ac:dyDescent="0.3">
      <c r="B247" s="9"/>
      <c r="C247" s="8"/>
      <c r="D247" s="9"/>
      <c r="E247" s="9"/>
      <c r="F247" s="9"/>
      <c r="G247" s="9"/>
      <c r="H247" s="9"/>
      <c r="I247" s="9"/>
      <c r="J247" s="9"/>
      <c r="K247" s="9"/>
      <c r="L247" s="9"/>
    </row>
    <row r="248" spans="2:12" ht="25.05" customHeight="1" x14ac:dyDescent="0.3">
      <c r="B248" s="9"/>
      <c r="C248" s="8"/>
      <c r="D248" s="9"/>
      <c r="E248" s="9"/>
      <c r="F248" s="9"/>
      <c r="G248" s="9"/>
      <c r="H248" s="9"/>
      <c r="I248" s="9"/>
      <c r="J248" s="9"/>
      <c r="K248" s="9"/>
      <c r="L248" s="9"/>
    </row>
    <row r="249" spans="2:12" ht="25.05" customHeight="1" x14ac:dyDescent="0.3">
      <c r="B249" s="9"/>
      <c r="C249" s="8"/>
      <c r="D249" s="9"/>
      <c r="E249" s="9"/>
      <c r="F249" s="9"/>
      <c r="G249" s="9"/>
      <c r="H249" s="9"/>
      <c r="I249" s="9"/>
      <c r="J249" s="9"/>
      <c r="K249" s="9"/>
      <c r="L249" s="9"/>
    </row>
    <row r="250" spans="2:12" ht="25.05" customHeight="1" x14ac:dyDescent="0.3">
      <c r="B250" s="9"/>
      <c r="C250" s="8"/>
      <c r="D250" s="9"/>
      <c r="E250" s="9"/>
      <c r="F250" s="9"/>
      <c r="G250" s="9"/>
      <c r="H250" s="9"/>
      <c r="I250" s="9"/>
      <c r="J250" s="9"/>
      <c r="K250" s="9"/>
      <c r="L250" s="9"/>
    </row>
    <row r="251" spans="2:12" ht="25.05" customHeight="1" x14ac:dyDescent="0.3">
      <c r="B251" s="9"/>
      <c r="C251" s="8"/>
      <c r="D251" s="9"/>
      <c r="E251" s="9"/>
      <c r="F251" s="9"/>
      <c r="G251" s="9"/>
      <c r="H251" s="9"/>
      <c r="I251" s="9"/>
      <c r="J251" s="9"/>
      <c r="K251" s="9"/>
      <c r="L251" s="9"/>
    </row>
    <row r="252" spans="2:12" ht="25.05" customHeight="1" x14ac:dyDescent="0.3">
      <c r="B252" s="9"/>
      <c r="C252" s="8"/>
      <c r="D252" s="9"/>
      <c r="E252" s="9"/>
      <c r="F252" s="9"/>
      <c r="G252" s="9"/>
      <c r="H252" s="9"/>
      <c r="I252" s="9"/>
      <c r="J252" s="9"/>
      <c r="K252" s="9"/>
      <c r="L252" s="9"/>
    </row>
    <row r="253" spans="2:12" ht="25.05" customHeight="1" x14ac:dyDescent="0.3">
      <c r="B253" s="9"/>
      <c r="C253" s="8"/>
      <c r="D253" s="9"/>
      <c r="E253" s="9"/>
      <c r="F253" s="9"/>
      <c r="G253" s="9"/>
      <c r="H253" s="9"/>
      <c r="I253" s="9"/>
      <c r="J253" s="9"/>
      <c r="K253" s="9"/>
      <c r="L253" s="9"/>
    </row>
    <row r="254" spans="2:12" ht="25.05" customHeight="1" x14ac:dyDescent="0.3">
      <c r="B254" s="9"/>
      <c r="C254" s="8"/>
      <c r="D254" s="9"/>
      <c r="E254" s="9"/>
      <c r="F254" s="9"/>
      <c r="G254" s="9"/>
      <c r="H254" s="9"/>
      <c r="I254" s="9"/>
      <c r="J254" s="9"/>
      <c r="K254" s="9"/>
      <c r="L254" s="9"/>
    </row>
    <row r="255" spans="2:12" ht="25.05" customHeight="1" x14ac:dyDescent="0.3">
      <c r="B255" s="9"/>
      <c r="C255" s="8"/>
      <c r="D255" s="9"/>
      <c r="E255" s="9"/>
      <c r="F255" s="9"/>
      <c r="G255" s="9"/>
      <c r="H255" s="9"/>
      <c r="I255" s="9"/>
      <c r="J255" s="9"/>
      <c r="K255" s="9"/>
      <c r="L255" s="9"/>
    </row>
    <row r="256" spans="2:12" ht="25.05" customHeight="1" x14ac:dyDescent="0.3">
      <c r="B256" s="9"/>
      <c r="C256" s="8"/>
      <c r="D256" s="9"/>
      <c r="E256" s="9"/>
      <c r="F256" s="9"/>
      <c r="G256" s="9"/>
      <c r="H256" s="9"/>
      <c r="I256" s="9"/>
      <c r="J256" s="9"/>
      <c r="K256" s="9"/>
      <c r="L256" s="9"/>
    </row>
    <row r="257" spans="2:12" ht="25.05" customHeight="1" x14ac:dyDescent="0.3">
      <c r="B257" s="9"/>
      <c r="C257" s="8"/>
      <c r="D257" s="9"/>
      <c r="E257" s="9"/>
      <c r="F257" s="9"/>
      <c r="G257" s="9"/>
      <c r="H257" s="9"/>
      <c r="I257" s="9"/>
      <c r="J257" s="9"/>
      <c r="K257" s="9"/>
      <c r="L257" s="9"/>
    </row>
    <row r="258" spans="2:12" ht="25.05" customHeight="1" x14ac:dyDescent="0.3">
      <c r="B258" s="9"/>
      <c r="C258" s="8"/>
      <c r="D258" s="9"/>
      <c r="E258" s="9"/>
      <c r="F258" s="9"/>
      <c r="G258" s="9"/>
      <c r="H258" s="9"/>
      <c r="I258" s="9"/>
      <c r="J258" s="9"/>
      <c r="K258" s="9"/>
      <c r="L258" s="9"/>
    </row>
    <row r="259" spans="2:12" ht="25.05" customHeight="1" x14ac:dyDescent="0.3">
      <c r="B259" s="9"/>
      <c r="C259" s="8"/>
      <c r="D259" s="9"/>
      <c r="E259" s="9"/>
      <c r="F259" s="9"/>
      <c r="G259" s="9"/>
      <c r="H259" s="9"/>
      <c r="I259" s="9"/>
      <c r="J259" s="9"/>
      <c r="K259" s="9"/>
      <c r="L259" s="9"/>
    </row>
    <row r="260" spans="2:12" ht="25.05" customHeight="1" x14ac:dyDescent="0.3">
      <c r="B260" s="9"/>
      <c r="C260" s="8"/>
      <c r="D260" s="9"/>
      <c r="E260" s="9"/>
      <c r="F260" s="9"/>
      <c r="G260" s="9"/>
      <c r="H260" s="9"/>
      <c r="I260" s="9"/>
      <c r="J260" s="9"/>
      <c r="K260" s="9"/>
      <c r="L260" s="9"/>
    </row>
    <row r="261" spans="2:12" ht="25.05" customHeight="1" x14ac:dyDescent="0.3">
      <c r="B261" s="9"/>
      <c r="C261" s="8"/>
      <c r="D261" s="9"/>
      <c r="E261" s="9"/>
      <c r="F261" s="9"/>
      <c r="G261" s="9"/>
      <c r="H261" s="9"/>
      <c r="I261" s="9"/>
      <c r="J261" s="9"/>
      <c r="K261" s="9"/>
      <c r="L261" s="9"/>
    </row>
    <row r="262" spans="2:12" ht="25.05" customHeight="1" x14ac:dyDescent="0.3">
      <c r="B262" s="9"/>
      <c r="C262" s="8"/>
      <c r="D262" s="9"/>
      <c r="E262" s="9"/>
      <c r="F262" s="9"/>
      <c r="G262" s="9"/>
      <c r="H262" s="9"/>
      <c r="I262" s="9"/>
      <c r="J262" s="9"/>
      <c r="K262" s="9"/>
      <c r="L262" s="9"/>
    </row>
    <row r="263" spans="2:12" ht="25.05" customHeight="1" x14ac:dyDescent="0.3">
      <c r="B263" s="9"/>
      <c r="C263" s="8"/>
      <c r="D263" s="9"/>
      <c r="E263" s="9"/>
      <c r="F263" s="9"/>
      <c r="G263" s="9"/>
      <c r="H263" s="9"/>
      <c r="I263" s="9"/>
      <c r="J263" s="9"/>
      <c r="K263" s="9"/>
      <c r="L263" s="9"/>
    </row>
    <row r="264" spans="2:12" ht="25.05" customHeight="1" x14ac:dyDescent="0.3">
      <c r="B264" s="9"/>
      <c r="C264" s="8"/>
      <c r="D264" s="9"/>
      <c r="E264" s="9"/>
      <c r="F264" s="9"/>
      <c r="G264" s="9"/>
      <c r="H264" s="9"/>
      <c r="I264" s="9"/>
      <c r="J264" s="9"/>
      <c r="K264" s="9"/>
      <c r="L264" s="9"/>
    </row>
    <row r="265" spans="2:12" ht="25.05" customHeight="1" x14ac:dyDescent="0.3">
      <c r="B265" s="9"/>
      <c r="C265" s="8"/>
      <c r="D265" s="9"/>
      <c r="E265" s="9"/>
      <c r="F265" s="9"/>
      <c r="G265" s="9"/>
      <c r="H265" s="9"/>
      <c r="I265" s="9"/>
      <c r="J265" s="9"/>
      <c r="K265" s="9"/>
      <c r="L265" s="9"/>
    </row>
    <row r="266" spans="2:12" ht="25.05" customHeight="1" x14ac:dyDescent="0.3">
      <c r="B266" s="9"/>
      <c r="C266" s="8"/>
      <c r="D266" s="9"/>
      <c r="E266" s="9"/>
      <c r="F266" s="9"/>
      <c r="G266" s="9"/>
      <c r="H266" s="9"/>
      <c r="I266" s="9"/>
      <c r="J266" s="9"/>
      <c r="K266" s="9"/>
      <c r="L266" s="9"/>
    </row>
    <row r="267" spans="2:12" ht="25.05" customHeight="1" x14ac:dyDescent="0.3">
      <c r="B267" s="9"/>
      <c r="C267" s="8"/>
      <c r="D267" s="9"/>
      <c r="E267" s="9"/>
      <c r="F267" s="9"/>
      <c r="G267" s="9"/>
      <c r="H267" s="9"/>
      <c r="I267" s="9"/>
      <c r="J267" s="9"/>
      <c r="K267" s="9"/>
      <c r="L267" s="9"/>
    </row>
    <row r="268" spans="2:12" ht="25.05" customHeight="1" x14ac:dyDescent="0.3">
      <c r="B268" s="9"/>
      <c r="C268" s="8"/>
      <c r="D268" s="9"/>
      <c r="E268" s="9"/>
      <c r="F268" s="9"/>
      <c r="G268" s="9"/>
      <c r="H268" s="9"/>
      <c r="I268" s="9"/>
      <c r="J268" s="9"/>
      <c r="K268" s="9"/>
      <c r="L268" s="9"/>
    </row>
    <row r="269" spans="2:12" ht="25.05" customHeight="1" x14ac:dyDescent="0.3">
      <c r="B269" s="9"/>
      <c r="C269" s="8"/>
      <c r="D269" s="9"/>
      <c r="E269" s="9"/>
      <c r="F269" s="9"/>
      <c r="G269" s="9"/>
      <c r="H269" s="9"/>
      <c r="I269" s="9"/>
      <c r="J269" s="9"/>
      <c r="K269" s="9"/>
      <c r="L269" s="9"/>
    </row>
    <row r="270" spans="2:12" ht="25.05" customHeight="1" x14ac:dyDescent="0.3">
      <c r="B270" s="9"/>
      <c r="C270" s="8"/>
      <c r="D270" s="9"/>
      <c r="E270" s="9"/>
      <c r="F270" s="9"/>
      <c r="G270" s="9"/>
      <c r="H270" s="9"/>
      <c r="I270" s="9"/>
      <c r="J270" s="9"/>
      <c r="K270" s="9"/>
      <c r="L270" s="9"/>
    </row>
    <row r="271" spans="2:12" ht="25.05" customHeight="1" x14ac:dyDescent="0.3">
      <c r="B271" s="9"/>
      <c r="C271" s="8"/>
      <c r="D271" s="9"/>
      <c r="E271" s="9"/>
      <c r="F271" s="9"/>
      <c r="G271" s="9"/>
      <c r="H271" s="9"/>
      <c r="I271" s="9"/>
      <c r="J271" s="9"/>
      <c r="K271" s="9"/>
      <c r="L271" s="9"/>
    </row>
    <row r="272" spans="2:12" ht="25.05" customHeight="1" x14ac:dyDescent="0.3">
      <c r="B272" s="9"/>
      <c r="C272" s="8"/>
      <c r="D272" s="9"/>
      <c r="E272" s="9"/>
      <c r="F272" s="9"/>
      <c r="G272" s="9"/>
      <c r="H272" s="9"/>
      <c r="I272" s="9"/>
      <c r="J272" s="9"/>
      <c r="K272" s="9"/>
      <c r="L272" s="9"/>
    </row>
    <row r="273" spans="2:12" ht="25.05" customHeight="1" x14ac:dyDescent="0.3">
      <c r="B273" s="9"/>
      <c r="C273" s="8"/>
      <c r="D273" s="9"/>
      <c r="E273" s="9"/>
      <c r="F273" s="9"/>
      <c r="G273" s="9"/>
      <c r="H273" s="9"/>
      <c r="I273" s="9"/>
      <c r="J273" s="9"/>
      <c r="K273" s="9"/>
      <c r="L273" s="9"/>
    </row>
    <row r="274" spans="2:12" ht="25.05" customHeight="1" x14ac:dyDescent="0.3">
      <c r="B274" s="9"/>
      <c r="C274" s="8"/>
      <c r="D274" s="9"/>
      <c r="E274" s="9"/>
      <c r="F274" s="9"/>
      <c r="G274" s="9"/>
      <c r="H274" s="9"/>
      <c r="I274" s="9"/>
      <c r="J274" s="9"/>
      <c r="K274" s="9"/>
      <c r="L274" s="9"/>
    </row>
    <row r="275" spans="2:12" ht="25.05" customHeight="1" x14ac:dyDescent="0.3">
      <c r="B275" s="9"/>
      <c r="C275" s="8"/>
      <c r="D275" s="9"/>
      <c r="E275" s="9"/>
      <c r="F275" s="9"/>
      <c r="G275" s="9"/>
      <c r="H275" s="9"/>
      <c r="I275" s="9"/>
      <c r="J275" s="9"/>
      <c r="K275" s="9"/>
      <c r="L275" s="9"/>
    </row>
    <row r="276" spans="2:12" ht="25.05" customHeight="1" x14ac:dyDescent="0.3">
      <c r="B276" s="9"/>
      <c r="C276" s="8"/>
      <c r="D276" s="9"/>
      <c r="E276" s="9"/>
      <c r="F276" s="9"/>
      <c r="G276" s="9"/>
      <c r="H276" s="9"/>
      <c r="I276" s="9"/>
      <c r="J276" s="9"/>
      <c r="K276" s="9"/>
      <c r="L276" s="9"/>
    </row>
    <row r="277" spans="2:12" ht="25.05" customHeight="1" x14ac:dyDescent="0.3">
      <c r="B277" s="9"/>
      <c r="C277" s="8"/>
      <c r="D277" s="9"/>
      <c r="E277" s="9"/>
      <c r="F277" s="9"/>
      <c r="G277" s="9"/>
      <c r="H277" s="9"/>
      <c r="I277" s="9"/>
      <c r="J277" s="9"/>
      <c r="K277" s="9"/>
      <c r="L277" s="9"/>
    </row>
    <row r="278" spans="2:12" ht="25.05" customHeight="1" x14ac:dyDescent="0.3">
      <c r="B278" s="9"/>
      <c r="C278" s="8"/>
      <c r="D278" s="9"/>
      <c r="E278" s="9"/>
      <c r="F278" s="9"/>
      <c r="G278" s="9"/>
      <c r="H278" s="9"/>
      <c r="I278" s="9"/>
      <c r="J278" s="9"/>
      <c r="K278" s="9"/>
      <c r="L278" s="9"/>
    </row>
    <row r="279" spans="2:12" ht="25.05" customHeight="1" x14ac:dyDescent="0.3">
      <c r="B279" s="9"/>
      <c r="C279" s="8"/>
      <c r="D279" s="9"/>
      <c r="E279" s="9"/>
      <c r="F279" s="9"/>
      <c r="G279" s="9"/>
      <c r="H279" s="9"/>
      <c r="I279" s="9"/>
      <c r="J279" s="9"/>
      <c r="K279" s="9"/>
      <c r="L279" s="9"/>
    </row>
    <row r="280" spans="2:12" ht="25.05" customHeight="1" x14ac:dyDescent="0.3">
      <c r="B280" s="9"/>
      <c r="C280" s="8"/>
      <c r="D280" s="9"/>
      <c r="E280" s="9"/>
      <c r="F280" s="9"/>
      <c r="G280" s="9"/>
      <c r="H280" s="9"/>
      <c r="I280" s="9"/>
      <c r="J280" s="9"/>
      <c r="K280" s="9"/>
      <c r="L280" s="9"/>
    </row>
    <row r="281" spans="2:12" ht="25.05" customHeight="1" x14ac:dyDescent="0.3">
      <c r="B281" s="9"/>
      <c r="C281" s="8"/>
      <c r="D281" s="9"/>
      <c r="E281" s="9"/>
      <c r="F281" s="9"/>
      <c r="G281" s="9"/>
      <c r="H281" s="9"/>
      <c r="I281" s="9"/>
      <c r="J281" s="9"/>
      <c r="K281" s="9"/>
      <c r="L281" s="9"/>
    </row>
    <row r="282" spans="2:12" ht="25.05" customHeight="1" x14ac:dyDescent="0.3">
      <c r="B282" s="9"/>
      <c r="C282" s="8"/>
      <c r="D282" s="9"/>
      <c r="E282" s="9"/>
      <c r="F282" s="9"/>
      <c r="G282" s="9"/>
      <c r="H282" s="9"/>
      <c r="I282" s="9"/>
      <c r="J282" s="9"/>
      <c r="K282" s="9"/>
      <c r="L282" s="9"/>
    </row>
    <row r="283" spans="2:12" ht="25.05" customHeight="1" x14ac:dyDescent="0.3">
      <c r="B283" s="9"/>
      <c r="C283" s="8"/>
      <c r="D283" s="9"/>
      <c r="E283" s="9"/>
      <c r="F283" s="9"/>
      <c r="G283" s="9"/>
      <c r="H283" s="9"/>
      <c r="I283" s="9"/>
      <c r="J283" s="9"/>
      <c r="K283" s="9"/>
      <c r="L283" s="9"/>
    </row>
    <row r="284" spans="2:12" ht="25.05" customHeight="1" x14ac:dyDescent="0.3">
      <c r="B284" s="9"/>
      <c r="C284" s="8"/>
      <c r="D284" s="9"/>
      <c r="E284" s="9"/>
      <c r="F284" s="9"/>
      <c r="G284" s="9"/>
      <c r="H284" s="9"/>
      <c r="I284" s="9"/>
      <c r="J284" s="9"/>
      <c r="K284" s="9"/>
      <c r="L284" s="9"/>
    </row>
    <row r="285" spans="2:12" ht="25.05" customHeight="1" x14ac:dyDescent="0.3">
      <c r="B285" s="9"/>
      <c r="C285" s="8"/>
      <c r="D285" s="9"/>
      <c r="E285" s="9"/>
      <c r="F285" s="9"/>
      <c r="G285" s="9"/>
      <c r="H285" s="9"/>
      <c r="I285" s="9"/>
      <c r="J285" s="9"/>
      <c r="K285" s="9"/>
      <c r="L285" s="9"/>
    </row>
    <row r="286" spans="2:12" ht="25.05" customHeight="1" x14ac:dyDescent="0.3">
      <c r="B286" s="9"/>
      <c r="C286" s="8"/>
      <c r="D286" s="9"/>
      <c r="E286" s="9"/>
      <c r="F286" s="9"/>
      <c r="G286" s="9"/>
      <c r="H286" s="9"/>
      <c r="I286" s="9"/>
      <c r="J286" s="9"/>
      <c r="K286" s="9"/>
      <c r="L286" s="9"/>
    </row>
    <row r="287" spans="2:12" ht="25.05" customHeight="1" x14ac:dyDescent="0.3">
      <c r="B287" s="9"/>
      <c r="C287" s="8"/>
      <c r="D287" s="9"/>
      <c r="E287" s="9"/>
      <c r="F287" s="9"/>
      <c r="G287" s="9"/>
      <c r="H287" s="9"/>
      <c r="I287" s="9"/>
      <c r="J287" s="9"/>
      <c r="K287" s="9"/>
      <c r="L287" s="9"/>
    </row>
    <row r="288" spans="2:12" ht="25.05" customHeight="1" x14ac:dyDescent="0.3">
      <c r="B288" s="9"/>
      <c r="C288" s="8"/>
      <c r="D288" s="9"/>
      <c r="E288" s="9"/>
      <c r="F288" s="9"/>
      <c r="G288" s="9"/>
      <c r="H288" s="9"/>
      <c r="I288" s="9"/>
      <c r="J288" s="9"/>
      <c r="K288" s="9"/>
      <c r="L288" s="9"/>
    </row>
    <row r="289" spans="2:12" ht="25.05" customHeight="1" x14ac:dyDescent="0.3">
      <c r="B289" s="9"/>
      <c r="C289" s="8"/>
      <c r="D289" s="9"/>
      <c r="E289" s="9"/>
      <c r="F289" s="9"/>
      <c r="G289" s="9"/>
      <c r="H289" s="9"/>
      <c r="I289" s="9"/>
      <c r="J289" s="9"/>
      <c r="K289" s="9"/>
      <c r="L289" s="9"/>
    </row>
    <row r="290" spans="2:12" ht="25.05" customHeight="1" x14ac:dyDescent="0.3">
      <c r="B290" s="9"/>
      <c r="C290" s="8"/>
      <c r="D290" s="9"/>
      <c r="E290" s="9"/>
      <c r="F290" s="9"/>
      <c r="G290" s="9"/>
      <c r="H290" s="9"/>
      <c r="I290" s="9"/>
      <c r="J290" s="9"/>
      <c r="K290" s="9"/>
      <c r="L290" s="9"/>
    </row>
    <row r="291" spans="2:12" ht="25.05" customHeight="1" x14ac:dyDescent="0.3">
      <c r="B291" s="9"/>
      <c r="C291" s="8"/>
      <c r="D291" s="9"/>
      <c r="E291" s="9"/>
      <c r="F291" s="9"/>
      <c r="G291" s="9"/>
      <c r="H291" s="9"/>
      <c r="I291" s="9"/>
      <c r="J291" s="9"/>
      <c r="K291" s="9"/>
      <c r="L291" s="9"/>
    </row>
    <row r="292" spans="2:12" ht="25.05" customHeight="1" x14ac:dyDescent="0.3">
      <c r="B292" s="9"/>
      <c r="C292" s="8"/>
      <c r="D292" s="9"/>
      <c r="E292" s="9"/>
      <c r="F292" s="9"/>
      <c r="G292" s="9"/>
      <c r="H292" s="9"/>
      <c r="I292" s="9"/>
      <c r="J292" s="9"/>
      <c r="K292" s="9"/>
      <c r="L292" s="9"/>
    </row>
    <row r="293" spans="2:12" ht="25.05" customHeight="1" x14ac:dyDescent="0.3">
      <c r="B293" s="9"/>
      <c r="C293" s="8"/>
      <c r="D293" s="9"/>
      <c r="E293" s="9"/>
      <c r="F293" s="9"/>
      <c r="G293" s="9"/>
      <c r="H293" s="9"/>
      <c r="I293" s="9"/>
      <c r="J293" s="9"/>
      <c r="K293" s="9"/>
      <c r="L293" s="9"/>
    </row>
    <row r="294" spans="2:12" ht="25.05" customHeight="1" x14ac:dyDescent="0.3">
      <c r="B294" s="9"/>
      <c r="C294" s="8"/>
      <c r="D294" s="9"/>
      <c r="E294" s="9"/>
      <c r="F294" s="9"/>
      <c r="G294" s="9"/>
      <c r="H294" s="9"/>
      <c r="I294" s="9"/>
      <c r="J294" s="9"/>
      <c r="K294" s="9"/>
      <c r="L294" s="9"/>
    </row>
    <row r="295" spans="2:12" ht="25.05" customHeight="1" x14ac:dyDescent="0.3">
      <c r="B295" s="9"/>
      <c r="C295" s="8"/>
      <c r="D295" s="9"/>
      <c r="E295" s="9"/>
      <c r="F295" s="9"/>
      <c r="G295" s="9"/>
      <c r="H295" s="9"/>
      <c r="I295" s="9"/>
      <c r="J295" s="9"/>
      <c r="K295" s="9"/>
      <c r="L295" s="9"/>
    </row>
    <row r="296" spans="2:12" ht="25.05" customHeight="1" x14ac:dyDescent="0.3">
      <c r="B296" s="9"/>
      <c r="C296" s="8"/>
      <c r="D296" s="9"/>
      <c r="E296" s="9"/>
      <c r="F296" s="9"/>
      <c r="G296" s="9"/>
      <c r="H296" s="9"/>
      <c r="I296" s="9"/>
      <c r="J296" s="9"/>
      <c r="K296" s="9"/>
      <c r="L296" s="9"/>
    </row>
    <row r="297" spans="2:12" ht="25.05" customHeight="1" x14ac:dyDescent="0.3">
      <c r="B297" s="9"/>
      <c r="C297" s="8"/>
      <c r="D297" s="9"/>
      <c r="E297" s="9"/>
      <c r="F297" s="9"/>
      <c r="G297" s="9"/>
      <c r="H297" s="9"/>
      <c r="I297" s="9"/>
      <c r="J297" s="9"/>
      <c r="K297" s="9"/>
      <c r="L297" s="9"/>
    </row>
    <row r="298" spans="2:12" ht="25.05" customHeight="1" x14ac:dyDescent="0.3">
      <c r="B298" s="9"/>
      <c r="C298" s="8"/>
      <c r="D298" s="9"/>
      <c r="E298" s="9"/>
      <c r="F298" s="9"/>
      <c r="G298" s="9"/>
      <c r="H298" s="9"/>
      <c r="I298" s="9"/>
      <c r="J298" s="9"/>
      <c r="K298" s="9"/>
      <c r="L298" s="9"/>
    </row>
    <row r="299" spans="2:12" ht="25.05" customHeight="1" x14ac:dyDescent="0.3">
      <c r="B299" s="9"/>
      <c r="C299" s="8"/>
      <c r="D299" s="9"/>
      <c r="E299" s="9"/>
      <c r="F299" s="9"/>
      <c r="G299" s="9"/>
      <c r="H299" s="9"/>
      <c r="I299" s="9"/>
      <c r="J299" s="9"/>
      <c r="K299" s="9"/>
      <c r="L299" s="9"/>
    </row>
    <row r="300" spans="2:12" ht="25.05" customHeight="1" x14ac:dyDescent="0.3">
      <c r="B300" s="9"/>
      <c r="C300" s="8"/>
      <c r="D300" s="9"/>
      <c r="E300" s="9"/>
      <c r="F300" s="9"/>
      <c r="G300" s="9"/>
      <c r="H300" s="9"/>
      <c r="I300" s="9"/>
      <c r="J300" s="9"/>
      <c r="K300" s="9"/>
      <c r="L300" s="9"/>
    </row>
    <row r="301" spans="2:12" ht="25.05" customHeight="1" x14ac:dyDescent="0.3">
      <c r="B301" s="9"/>
      <c r="C301" s="8"/>
      <c r="D301" s="9"/>
      <c r="E301" s="9"/>
      <c r="F301" s="9"/>
      <c r="G301" s="9"/>
      <c r="H301" s="9"/>
      <c r="I301" s="9"/>
      <c r="J301" s="9"/>
      <c r="K301" s="9"/>
      <c r="L301" s="9"/>
    </row>
    <row r="302" spans="2:12" ht="25.05" customHeight="1" x14ac:dyDescent="0.3">
      <c r="B302" s="9"/>
      <c r="C302" s="8"/>
      <c r="D302" s="9"/>
      <c r="E302" s="9"/>
      <c r="F302" s="9"/>
      <c r="G302" s="9"/>
      <c r="H302" s="9"/>
      <c r="I302" s="9"/>
      <c r="J302" s="9"/>
      <c r="K302" s="9"/>
      <c r="L302" s="9"/>
    </row>
    <row r="303" spans="2:12" ht="25.05" customHeight="1" x14ac:dyDescent="0.3">
      <c r="B303" s="9"/>
      <c r="C303" s="8"/>
      <c r="D303" s="9"/>
      <c r="E303" s="9"/>
      <c r="F303" s="9"/>
      <c r="G303" s="9"/>
      <c r="H303" s="9"/>
      <c r="I303" s="9"/>
      <c r="J303" s="9"/>
      <c r="K303" s="9"/>
      <c r="L303" s="9"/>
    </row>
    <row r="304" spans="2:12" ht="25.05" customHeight="1" x14ac:dyDescent="0.3">
      <c r="B304" s="9"/>
      <c r="C304" s="8"/>
      <c r="D304" s="9"/>
      <c r="E304" s="9"/>
      <c r="F304" s="9"/>
      <c r="G304" s="9"/>
      <c r="H304" s="9"/>
      <c r="I304" s="9"/>
      <c r="J304" s="9"/>
      <c r="K304" s="9"/>
      <c r="L304" s="9"/>
    </row>
    <row r="305" spans="2:12" ht="25.05" customHeight="1" x14ac:dyDescent="0.3">
      <c r="B305" s="9"/>
      <c r="C305" s="8"/>
      <c r="D305" s="9"/>
      <c r="E305" s="9"/>
      <c r="F305" s="9"/>
      <c r="G305" s="9"/>
      <c r="H305" s="9"/>
      <c r="I305" s="9"/>
      <c r="J305" s="9"/>
      <c r="K305" s="9"/>
      <c r="L305" s="9"/>
    </row>
    <row r="306" spans="2:12" ht="25.05" customHeight="1" x14ac:dyDescent="0.3">
      <c r="B306" s="9"/>
      <c r="C306" s="8"/>
      <c r="D306" s="9"/>
      <c r="E306" s="9"/>
      <c r="F306" s="9"/>
      <c r="G306" s="9"/>
      <c r="H306" s="9"/>
      <c r="I306" s="9"/>
      <c r="J306" s="9"/>
      <c r="K306" s="9"/>
      <c r="L306" s="9"/>
    </row>
    <row r="307" spans="2:12" ht="25.05" customHeight="1" x14ac:dyDescent="0.3">
      <c r="B307" s="9"/>
      <c r="C307" s="8"/>
      <c r="D307" s="9"/>
      <c r="E307" s="9"/>
      <c r="F307" s="9"/>
      <c r="G307" s="9"/>
      <c r="H307" s="9"/>
      <c r="I307" s="9"/>
      <c r="J307" s="9"/>
      <c r="K307" s="9"/>
      <c r="L307" s="9"/>
    </row>
    <row r="308" spans="2:12" ht="25.05" customHeight="1" x14ac:dyDescent="0.3">
      <c r="B308" s="9"/>
      <c r="C308" s="8"/>
      <c r="D308" s="9"/>
      <c r="E308" s="9"/>
      <c r="F308" s="9"/>
      <c r="G308" s="9"/>
      <c r="H308" s="9"/>
      <c r="I308" s="9"/>
      <c r="J308" s="9"/>
      <c r="K308" s="9"/>
      <c r="L308" s="9"/>
    </row>
    <row r="309" spans="2:12" ht="25.05" customHeight="1" x14ac:dyDescent="0.3">
      <c r="B309" s="9"/>
      <c r="C309" s="8"/>
      <c r="D309" s="9"/>
      <c r="E309" s="9"/>
      <c r="F309" s="9"/>
      <c r="G309" s="9"/>
      <c r="H309" s="9"/>
      <c r="I309" s="9"/>
      <c r="J309" s="9"/>
      <c r="K309" s="9"/>
      <c r="L309" s="9"/>
    </row>
    <row r="310" spans="2:12" ht="25.05" customHeight="1" x14ac:dyDescent="0.3">
      <c r="B310" s="9"/>
      <c r="C310" s="8"/>
      <c r="D310" s="9"/>
      <c r="E310" s="9"/>
      <c r="F310" s="9"/>
      <c r="G310" s="9"/>
      <c r="H310" s="9"/>
      <c r="I310" s="9"/>
      <c r="J310" s="9"/>
      <c r="K310" s="9"/>
      <c r="L310" s="9"/>
    </row>
    <row r="311" spans="2:12" ht="25.05" customHeight="1" x14ac:dyDescent="0.3">
      <c r="B311" s="9"/>
      <c r="C311" s="8"/>
      <c r="D311" s="9"/>
      <c r="E311" s="9"/>
      <c r="F311" s="9"/>
      <c r="G311" s="9"/>
      <c r="H311" s="9"/>
      <c r="I311" s="9"/>
      <c r="J311" s="9"/>
      <c r="K311" s="9"/>
      <c r="L311" s="9"/>
    </row>
    <row r="312" spans="2:12" ht="25.05" customHeight="1" x14ac:dyDescent="0.3">
      <c r="B312" s="9"/>
      <c r="C312" s="8"/>
      <c r="D312" s="9"/>
      <c r="E312" s="9"/>
      <c r="F312" s="9"/>
      <c r="G312" s="9"/>
      <c r="H312" s="9"/>
      <c r="I312" s="9"/>
      <c r="J312" s="9"/>
      <c r="K312" s="9"/>
      <c r="L312" s="9"/>
    </row>
    <row r="313" spans="2:12" ht="25.05" customHeight="1" x14ac:dyDescent="0.3">
      <c r="B313" s="9"/>
      <c r="C313" s="8"/>
      <c r="D313" s="9"/>
      <c r="E313" s="9"/>
      <c r="F313" s="9"/>
      <c r="G313" s="9"/>
      <c r="H313" s="9"/>
      <c r="I313" s="9"/>
      <c r="J313" s="9"/>
      <c r="K313" s="9"/>
      <c r="L313" s="9"/>
    </row>
    <row r="314" spans="2:12" ht="25.05" customHeight="1" x14ac:dyDescent="0.3">
      <c r="B314" s="9"/>
      <c r="C314" s="8"/>
      <c r="D314" s="9"/>
      <c r="E314" s="9"/>
      <c r="F314" s="9"/>
      <c r="G314" s="9"/>
      <c r="H314" s="9"/>
      <c r="I314" s="9"/>
      <c r="J314" s="9"/>
      <c r="K314" s="9"/>
      <c r="L314" s="9"/>
    </row>
    <row r="315" spans="2:12" ht="25.05" customHeight="1" x14ac:dyDescent="0.3">
      <c r="B315" s="9"/>
      <c r="C315" s="8"/>
      <c r="D315" s="9"/>
      <c r="E315" s="9"/>
      <c r="F315" s="9"/>
      <c r="G315" s="9"/>
      <c r="H315" s="9"/>
      <c r="I315" s="9"/>
      <c r="J315" s="9"/>
      <c r="K315" s="9"/>
      <c r="L315" s="9"/>
    </row>
    <row r="316" spans="2:12" ht="25.05" customHeight="1" x14ac:dyDescent="0.3">
      <c r="B316" s="9"/>
      <c r="C316" s="8"/>
      <c r="D316" s="9"/>
      <c r="E316" s="9"/>
      <c r="F316" s="9"/>
      <c r="G316" s="9"/>
      <c r="H316" s="9"/>
      <c r="I316" s="9"/>
      <c r="J316" s="9"/>
      <c r="K316" s="9"/>
      <c r="L316" s="9"/>
    </row>
    <row r="317" spans="2:12" ht="25.05" customHeight="1" x14ac:dyDescent="0.3">
      <c r="B317" s="9"/>
      <c r="C317" s="8"/>
      <c r="D317" s="9"/>
      <c r="E317" s="9"/>
      <c r="F317" s="9"/>
      <c r="G317" s="9"/>
      <c r="H317" s="9"/>
      <c r="I317" s="9"/>
      <c r="J317" s="9"/>
      <c r="K317" s="9"/>
      <c r="L317" s="9"/>
    </row>
    <row r="318" spans="2:12" ht="25.05" customHeight="1" x14ac:dyDescent="0.3">
      <c r="B318" s="9"/>
      <c r="C318" s="8"/>
      <c r="D318" s="9"/>
      <c r="E318" s="9"/>
      <c r="F318" s="9"/>
      <c r="G318" s="9"/>
      <c r="H318" s="9"/>
      <c r="I318" s="9"/>
      <c r="J318" s="9"/>
      <c r="K318" s="9"/>
      <c r="L318" s="9"/>
    </row>
    <row r="319" spans="2:12" ht="25.05" customHeight="1" x14ac:dyDescent="0.3">
      <c r="B319" s="9"/>
      <c r="C319" s="8"/>
      <c r="D319" s="9"/>
      <c r="E319" s="9"/>
      <c r="F319" s="9"/>
      <c r="G319" s="9"/>
      <c r="H319" s="9"/>
      <c r="I319" s="9"/>
      <c r="J319" s="9"/>
      <c r="K319" s="9"/>
      <c r="L319" s="9"/>
    </row>
    <row r="320" spans="2:12" ht="25.05" customHeight="1" x14ac:dyDescent="0.3">
      <c r="B320" s="9"/>
      <c r="C320" s="8"/>
      <c r="D320" s="9"/>
      <c r="E320" s="9"/>
      <c r="F320" s="9"/>
      <c r="G320" s="9"/>
      <c r="H320" s="9"/>
      <c r="I320" s="9"/>
      <c r="J320" s="9"/>
      <c r="K320" s="9"/>
      <c r="L320" s="9"/>
    </row>
    <row r="321" spans="2:12" ht="25.05" customHeight="1" x14ac:dyDescent="0.3">
      <c r="B321" s="9"/>
      <c r="C321" s="8"/>
      <c r="D321" s="9"/>
      <c r="E321" s="9"/>
      <c r="F321" s="9"/>
      <c r="G321" s="9"/>
      <c r="H321" s="9"/>
      <c r="I321" s="9"/>
      <c r="J321" s="9"/>
      <c r="K321" s="9"/>
      <c r="L321" s="9"/>
    </row>
    <row r="322" spans="2:12" ht="25.05" customHeight="1" x14ac:dyDescent="0.3">
      <c r="B322" s="9"/>
      <c r="C322" s="8"/>
      <c r="D322" s="9"/>
      <c r="E322" s="9"/>
      <c r="F322" s="9"/>
      <c r="G322" s="9"/>
      <c r="H322" s="9"/>
      <c r="I322" s="9"/>
      <c r="J322" s="9"/>
      <c r="K322" s="9"/>
      <c r="L322" s="9"/>
    </row>
    <row r="323" spans="2:12" ht="25.05" customHeight="1" x14ac:dyDescent="0.3">
      <c r="B323" s="9"/>
      <c r="C323" s="8"/>
      <c r="D323" s="9"/>
      <c r="E323" s="9"/>
      <c r="F323" s="9"/>
      <c r="G323" s="9"/>
      <c r="H323" s="9"/>
      <c r="I323" s="9"/>
      <c r="J323" s="9"/>
      <c r="K323" s="9"/>
      <c r="L323" s="9"/>
    </row>
    <row r="324" spans="2:12" ht="25.05" customHeight="1" x14ac:dyDescent="0.3">
      <c r="B324" s="9"/>
      <c r="C324" s="8"/>
      <c r="D324" s="9"/>
      <c r="E324" s="9"/>
      <c r="F324" s="9"/>
      <c r="G324" s="9"/>
      <c r="H324" s="9"/>
      <c r="I324" s="9"/>
      <c r="J324" s="9"/>
      <c r="K324" s="9"/>
      <c r="L324" s="9"/>
    </row>
    <row r="325" spans="2:12" ht="25.05" customHeight="1" x14ac:dyDescent="0.3">
      <c r="B325" s="9"/>
      <c r="C325" s="8"/>
      <c r="D325" s="9"/>
      <c r="E325" s="9"/>
      <c r="F325" s="9"/>
      <c r="G325" s="9"/>
      <c r="H325" s="9"/>
      <c r="I325" s="9"/>
      <c r="J325" s="9"/>
      <c r="K325" s="9"/>
      <c r="L325" s="9"/>
    </row>
    <row r="326" spans="2:12" ht="25.05" customHeight="1" x14ac:dyDescent="0.3">
      <c r="B326" s="9"/>
      <c r="C326" s="8"/>
      <c r="D326" s="9"/>
      <c r="E326" s="9"/>
      <c r="F326" s="9"/>
      <c r="G326" s="9"/>
      <c r="H326" s="9"/>
      <c r="I326" s="9"/>
      <c r="J326" s="9"/>
      <c r="K326" s="9"/>
      <c r="L326" s="9"/>
    </row>
    <row r="327" spans="2:12" ht="25.05" customHeight="1" x14ac:dyDescent="0.3">
      <c r="B327" s="9"/>
      <c r="C327" s="8"/>
      <c r="D327" s="9"/>
      <c r="E327" s="9"/>
      <c r="F327" s="9"/>
      <c r="G327" s="9"/>
      <c r="H327" s="9"/>
      <c r="I327" s="9"/>
      <c r="J327" s="9"/>
      <c r="K327" s="9"/>
      <c r="L327" s="9"/>
    </row>
    <row r="328" spans="2:12" ht="25.05" customHeight="1" x14ac:dyDescent="0.3">
      <c r="B328" s="9"/>
      <c r="C328" s="8"/>
      <c r="D328" s="9"/>
      <c r="E328" s="9"/>
      <c r="F328" s="9"/>
      <c r="G328" s="9"/>
      <c r="H328" s="9"/>
      <c r="I328" s="9"/>
      <c r="J328" s="9"/>
      <c r="K328" s="9"/>
      <c r="L328" s="9"/>
    </row>
    <row r="329" spans="2:12" ht="25.05" customHeight="1" x14ac:dyDescent="0.3">
      <c r="B329" s="9"/>
      <c r="C329" s="8"/>
      <c r="D329" s="9"/>
      <c r="E329" s="9"/>
      <c r="F329" s="9"/>
      <c r="G329" s="9"/>
      <c r="H329" s="9"/>
      <c r="I329" s="9"/>
      <c r="J329" s="9"/>
      <c r="K329" s="9"/>
      <c r="L329" s="9"/>
    </row>
    <row r="330" spans="2:12" ht="25.05" customHeight="1" x14ac:dyDescent="0.3">
      <c r="B330" s="9"/>
      <c r="C330" s="8"/>
      <c r="D330" s="9"/>
      <c r="E330" s="9"/>
      <c r="F330" s="9"/>
      <c r="G330" s="9"/>
      <c r="H330" s="9"/>
      <c r="I330" s="9"/>
      <c r="J330" s="9"/>
      <c r="K330" s="9"/>
      <c r="L330" s="9"/>
    </row>
    <row r="331" spans="2:12" ht="25.05" customHeight="1" x14ac:dyDescent="0.3">
      <c r="B331" s="9"/>
      <c r="C331" s="8"/>
      <c r="D331" s="9"/>
      <c r="E331" s="9"/>
      <c r="F331" s="9"/>
      <c r="G331" s="9"/>
      <c r="H331" s="9"/>
      <c r="I331" s="9"/>
      <c r="J331" s="9"/>
      <c r="K331" s="9"/>
      <c r="L331" s="9"/>
    </row>
    <row r="332" spans="2:12" ht="25.05" customHeight="1" x14ac:dyDescent="0.3">
      <c r="B332" s="9"/>
      <c r="C332" s="8"/>
      <c r="D332" s="9"/>
      <c r="E332" s="9"/>
      <c r="F332" s="9"/>
      <c r="G332" s="9"/>
      <c r="H332" s="9"/>
      <c r="I332" s="9"/>
      <c r="J332" s="9"/>
      <c r="K332" s="9"/>
      <c r="L332" s="9"/>
    </row>
    <row r="333" spans="2:12" ht="25.05" customHeight="1" x14ac:dyDescent="0.3">
      <c r="B333" s="9"/>
      <c r="C333" s="8"/>
      <c r="D333" s="9"/>
      <c r="E333" s="9"/>
      <c r="F333" s="9"/>
      <c r="G333" s="9"/>
      <c r="H333" s="9"/>
      <c r="I333" s="9"/>
      <c r="J333" s="9"/>
      <c r="K333" s="9"/>
      <c r="L333" s="9"/>
    </row>
    <row r="334" spans="2:12" ht="25.05" customHeight="1" x14ac:dyDescent="0.3">
      <c r="B334" s="9"/>
      <c r="C334" s="8"/>
      <c r="D334" s="9"/>
      <c r="E334" s="9"/>
      <c r="F334" s="9"/>
      <c r="G334" s="9"/>
      <c r="H334" s="9"/>
      <c r="I334" s="9"/>
      <c r="J334" s="9"/>
      <c r="K334" s="9"/>
      <c r="L334" s="9"/>
    </row>
    <row r="335" spans="2:12" ht="25.05" customHeight="1" x14ac:dyDescent="0.3">
      <c r="B335" s="9"/>
      <c r="C335" s="8"/>
      <c r="D335" s="9"/>
      <c r="E335" s="9"/>
      <c r="F335" s="9"/>
      <c r="G335" s="9"/>
      <c r="H335" s="9"/>
      <c r="I335" s="9"/>
      <c r="J335" s="9"/>
      <c r="K335" s="9"/>
      <c r="L335" s="9"/>
    </row>
    <row r="336" spans="2:12" ht="25.05" customHeight="1" x14ac:dyDescent="0.3">
      <c r="B336" s="9"/>
      <c r="C336" s="8"/>
      <c r="D336" s="9"/>
      <c r="E336" s="9"/>
      <c r="F336" s="9"/>
      <c r="G336" s="9"/>
      <c r="H336" s="9"/>
      <c r="I336" s="9"/>
      <c r="J336" s="9"/>
      <c r="K336" s="9"/>
      <c r="L336" s="9"/>
    </row>
    <row r="337" spans="2:12" ht="25.05" customHeight="1" x14ac:dyDescent="0.3">
      <c r="B337" s="9"/>
      <c r="C337" s="8"/>
      <c r="D337" s="9"/>
      <c r="E337" s="9"/>
      <c r="F337" s="9"/>
      <c r="G337" s="9"/>
      <c r="H337" s="9"/>
      <c r="I337" s="9"/>
      <c r="J337" s="9"/>
      <c r="K337" s="9"/>
      <c r="L337" s="9"/>
    </row>
    <row r="338" spans="2:12" ht="25.05" customHeight="1" x14ac:dyDescent="0.3">
      <c r="B338" s="9"/>
      <c r="C338" s="8"/>
      <c r="D338" s="9"/>
      <c r="E338" s="9"/>
      <c r="F338" s="9"/>
      <c r="G338" s="9"/>
      <c r="H338" s="9"/>
      <c r="I338" s="9"/>
      <c r="J338" s="9"/>
      <c r="K338" s="9"/>
      <c r="L338" s="9"/>
    </row>
    <row r="339" spans="2:12" ht="25.05" customHeight="1" x14ac:dyDescent="0.3">
      <c r="B339" s="9"/>
      <c r="C339" s="8"/>
      <c r="D339" s="9"/>
      <c r="E339" s="9"/>
      <c r="F339" s="9"/>
      <c r="G339" s="9"/>
      <c r="H339" s="9"/>
      <c r="I339" s="9"/>
      <c r="J339" s="9"/>
      <c r="K339" s="9"/>
      <c r="L339" s="9"/>
    </row>
    <row r="340" spans="2:12" ht="25.05" customHeight="1" x14ac:dyDescent="0.3">
      <c r="B340" s="9"/>
      <c r="C340" s="8"/>
      <c r="D340" s="9"/>
      <c r="E340" s="9"/>
      <c r="F340" s="9"/>
      <c r="G340" s="9"/>
      <c r="H340" s="9"/>
      <c r="I340" s="9"/>
      <c r="J340" s="9"/>
      <c r="K340" s="9"/>
      <c r="L340" s="9"/>
    </row>
    <row r="341" spans="2:12" ht="25.05" customHeight="1" x14ac:dyDescent="0.3">
      <c r="B341" s="9"/>
      <c r="C341" s="8"/>
      <c r="D341" s="9"/>
      <c r="E341" s="9"/>
      <c r="F341" s="9"/>
      <c r="G341" s="9"/>
      <c r="H341" s="9"/>
      <c r="I341" s="9"/>
      <c r="J341" s="9"/>
      <c r="K341" s="9"/>
      <c r="L341" s="9"/>
    </row>
    <row r="342" spans="2:12" ht="25.05" customHeight="1" x14ac:dyDescent="0.3">
      <c r="B342" s="9"/>
      <c r="C342" s="8"/>
      <c r="D342" s="9"/>
      <c r="E342" s="9"/>
      <c r="F342" s="9"/>
      <c r="G342" s="9"/>
      <c r="H342" s="9"/>
      <c r="I342" s="9"/>
      <c r="J342" s="9"/>
      <c r="K342" s="9"/>
      <c r="L342" s="9"/>
    </row>
    <row r="343" spans="2:12" ht="25.05" customHeight="1" x14ac:dyDescent="0.3">
      <c r="B343" s="9"/>
      <c r="C343" s="8"/>
      <c r="D343" s="9"/>
      <c r="E343" s="9"/>
      <c r="F343" s="9"/>
      <c r="G343" s="9"/>
      <c r="H343" s="9"/>
      <c r="I343" s="9"/>
      <c r="J343" s="9"/>
      <c r="K343" s="9"/>
      <c r="L343" s="9"/>
    </row>
    <row r="344" spans="2:12" ht="25.05" customHeight="1" x14ac:dyDescent="0.3">
      <c r="B344" s="9"/>
      <c r="C344" s="8"/>
      <c r="D344" s="9"/>
      <c r="E344" s="9"/>
      <c r="F344" s="9"/>
      <c r="G344" s="9"/>
      <c r="H344" s="9"/>
      <c r="I344" s="9"/>
      <c r="J344" s="9"/>
      <c r="K344" s="9"/>
      <c r="L344" s="9"/>
    </row>
    <row r="345" spans="2:12" ht="25.05" customHeight="1" x14ac:dyDescent="0.3">
      <c r="B345" s="9"/>
      <c r="C345" s="8"/>
      <c r="D345" s="9"/>
      <c r="E345" s="9"/>
      <c r="F345" s="9"/>
      <c r="G345" s="9"/>
      <c r="H345" s="9"/>
      <c r="I345" s="9"/>
      <c r="J345" s="9"/>
      <c r="K345" s="9"/>
      <c r="L345" s="9"/>
    </row>
    <row r="346" spans="2:12" ht="25.05" customHeight="1" x14ac:dyDescent="0.3">
      <c r="B346" s="9"/>
      <c r="C346" s="8"/>
      <c r="D346" s="9"/>
      <c r="E346" s="9"/>
      <c r="F346" s="9"/>
      <c r="G346" s="9"/>
      <c r="H346" s="9"/>
      <c r="I346" s="9"/>
      <c r="J346" s="9"/>
      <c r="K346" s="9"/>
      <c r="L346" s="9"/>
    </row>
    <row r="347" spans="2:12" ht="25.05" customHeight="1" x14ac:dyDescent="0.3">
      <c r="B347" s="9"/>
      <c r="C347" s="8"/>
      <c r="D347" s="9"/>
      <c r="E347" s="9"/>
      <c r="F347" s="9"/>
      <c r="G347" s="9"/>
      <c r="H347" s="9"/>
      <c r="I347" s="9"/>
      <c r="J347" s="9"/>
      <c r="K347" s="9"/>
      <c r="L347" s="9"/>
    </row>
    <row r="348" spans="2:12" ht="25.05" customHeight="1" x14ac:dyDescent="0.3">
      <c r="B348" s="9"/>
      <c r="C348" s="8"/>
      <c r="D348" s="9"/>
      <c r="E348" s="9"/>
      <c r="F348" s="9"/>
      <c r="G348" s="9"/>
      <c r="H348" s="9"/>
      <c r="I348" s="9"/>
      <c r="J348" s="9"/>
      <c r="K348" s="9"/>
      <c r="L348" s="9"/>
    </row>
    <row r="349" spans="2:12" ht="25.05" customHeight="1" x14ac:dyDescent="0.3">
      <c r="B349" s="9"/>
      <c r="C349" s="8"/>
      <c r="D349" s="9"/>
      <c r="E349" s="9"/>
      <c r="F349" s="9"/>
      <c r="G349" s="9"/>
      <c r="H349" s="9"/>
      <c r="I349" s="9"/>
      <c r="J349" s="9"/>
      <c r="K349" s="9"/>
      <c r="L349" s="9"/>
    </row>
    <row r="350" spans="2:12" ht="25.05" customHeight="1" x14ac:dyDescent="0.3">
      <c r="B350" s="9"/>
      <c r="C350" s="8"/>
      <c r="D350" s="9"/>
      <c r="E350" s="9"/>
      <c r="F350" s="9"/>
      <c r="G350" s="9"/>
      <c r="H350" s="9"/>
      <c r="I350" s="9"/>
      <c r="J350" s="9"/>
      <c r="K350" s="9"/>
      <c r="L350" s="9"/>
    </row>
    <row r="351" spans="2:12" ht="25.05" customHeight="1" x14ac:dyDescent="0.3">
      <c r="B351" s="9"/>
      <c r="C351" s="8"/>
      <c r="D351" s="9"/>
      <c r="E351" s="9"/>
      <c r="F351" s="9"/>
      <c r="G351" s="9"/>
      <c r="H351" s="9"/>
      <c r="I351" s="9"/>
      <c r="J351" s="9"/>
      <c r="K351" s="9"/>
      <c r="L351" s="9"/>
    </row>
    <row r="352" spans="2:12" ht="25.05" customHeight="1" x14ac:dyDescent="0.3">
      <c r="B352" s="9"/>
      <c r="C352" s="8"/>
      <c r="D352" s="9"/>
      <c r="E352" s="9"/>
      <c r="F352" s="9"/>
      <c r="G352" s="9"/>
      <c r="H352" s="9"/>
      <c r="I352" s="9"/>
      <c r="J352" s="9"/>
      <c r="K352" s="9"/>
      <c r="L352" s="9"/>
    </row>
    <row r="353" spans="2:12" ht="25.05" customHeight="1" x14ac:dyDescent="0.3">
      <c r="B353" s="9"/>
      <c r="C353" s="8"/>
      <c r="D353" s="9"/>
      <c r="E353" s="9"/>
      <c r="F353" s="9"/>
      <c r="G353" s="9"/>
      <c r="H353" s="9"/>
      <c r="I353" s="9"/>
      <c r="J353" s="9"/>
      <c r="K353" s="9"/>
      <c r="L353" s="9"/>
    </row>
    <row r="354" spans="2:12" ht="25.05" customHeight="1" x14ac:dyDescent="0.3">
      <c r="B354" s="9"/>
      <c r="C354" s="8"/>
      <c r="D354" s="9"/>
      <c r="E354" s="9"/>
      <c r="F354" s="9"/>
      <c r="G354" s="9"/>
      <c r="H354" s="9"/>
      <c r="I354" s="9"/>
      <c r="J354" s="9"/>
      <c r="K354" s="9"/>
      <c r="L354" s="9"/>
    </row>
    <row r="355" spans="2:12" ht="25.05" customHeight="1" x14ac:dyDescent="0.3">
      <c r="B355" s="9"/>
      <c r="C355" s="8"/>
      <c r="D355" s="9"/>
      <c r="E355" s="9"/>
      <c r="F355" s="9"/>
      <c r="G355" s="9"/>
      <c r="H355" s="9"/>
      <c r="I355" s="9"/>
      <c r="J355" s="9"/>
      <c r="K355" s="9"/>
      <c r="L355" s="9"/>
    </row>
    <row r="356" spans="2:12" ht="25.05" customHeight="1" x14ac:dyDescent="0.3">
      <c r="B356" s="9"/>
      <c r="C356" s="8"/>
      <c r="D356" s="9"/>
      <c r="E356" s="9"/>
      <c r="F356" s="9"/>
      <c r="G356" s="9"/>
      <c r="H356" s="9"/>
      <c r="I356" s="9"/>
      <c r="J356" s="9"/>
      <c r="K356" s="9"/>
      <c r="L356" s="9"/>
    </row>
    <row r="357" spans="2:12" ht="25.05" customHeight="1" x14ac:dyDescent="0.3">
      <c r="B357" s="9"/>
      <c r="C357" s="8"/>
      <c r="D357" s="9"/>
      <c r="E357" s="9"/>
      <c r="F357" s="9"/>
      <c r="G357" s="9"/>
      <c r="H357" s="9"/>
      <c r="I357" s="9"/>
      <c r="J357" s="9"/>
      <c r="K357" s="9"/>
      <c r="L357" s="9"/>
    </row>
    <row r="358" spans="2:12" ht="25.05" customHeight="1" x14ac:dyDescent="0.3">
      <c r="B358" s="9"/>
      <c r="C358" s="8"/>
      <c r="D358" s="9"/>
      <c r="E358" s="9"/>
      <c r="F358" s="9"/>
      <c r="G358" s="9"/>
      <c r="H358" s="9"/>
      <c r="I358" s="9"/>
      <c r="J358" s="9"/>
      <c r="K358" s="9"/>
      <c r="L358" s="9"/>
    </row>
    <row r="359" spans="2:12" ht="25.05" customHeight="1" x14ac:dyDescent="0.3">
      <c r="B359" s="9"/>
      <c r="C359" s="8"/>
      <c r="D359" s="9"/>
      <c r="E359" s="9"/>
      <c r="F359" s="9"/>
      <c r="G359" s="9"/>
      <c r="H359" s="9"/>
      <c r="I359" s="9"/>
      <c r="J359" s="9"/>
      <c r="K359" s="9"/>
      <c r="L359" s="9"/>
    </row>
    <row r="360" spans="2:12" ht="25.05" customHeight="1" x14ac:dyDescent="0.3">
      <c r="B360" s="9"/>
      <c r="C360" s="8"/>
      <c r="D360" s="9"/>
      <c r="E360" s="9"/>
      <c r="F360" s="9"/>
      <c r="G360" s="9"/>
      <c r="H360" s="9"/>
      <c r="I360" s="9"/>
      <c r="J360" s="9"/>
      <c r="K360" s="9"/>
      <c r="L360" s="9"/>
    </row>
    <row r="361" spans="2:12" ht="25.05" customHeight="1" x14ac:dyDescent="0.3">
      <c r="B361" s="9"/>
      <c r="C361" s="8"/>
      <c r="D361" s="9"/>
      <c r="E361" s="9"/>
      <c r="F361" s="9"/>
      <c r="G361" s="9"/>
      <c r="H361" s="9"/>
      <c r="I361" s="9"/>
      <c r="J361" s="9"/>
      <c r="K361" s="9"/>
      <c r="L361" s="9"/>
    </row>
    <row r="362" spans="2:12" ht="25.05" customHeight="1" x14ac:dyDescent="0.3">
      <c r="B362" s="9"/>
      <c r="C362" s="8"/>
      <c r="D362" s="9"/>
      <c r="E362" s="9"/>
      <c r="F362" s="9"/>
      <c r="G362" s="9"/>
      <c r="H362" s="9"/>
      <c r="I362" s="9"/>
      <c r="J362" s="9"/>
      <c r="K362" s="9"/>
      <c r="L362" s="9"/>
    </row>
    <row r="363" spans="2:12" ht="25.05" customHeight="1" x14ac:dyDescent="0.3">
      <c r="B363" s="9"/>
      <c r="C363" s="8"/>
      <c r="D363" s="9"/>
      <c r="E363" s="9"/>
      <c r="F363" s="9"/>
      <c r="G363" s="9"/>
      <c r="H363" s="9"/>
      <c r="I363" s="9"/>
      <c r="J363" s="9"/>
      <c r="K363" s="9"/>
      <c r="L363" s="9"/>
    </row>
    <row r="364" spans="2:12" ht="25.05" customHeight="1" x14ac:dyDescent="0.3">
      <c r="B364" s="9"/>
      <c r="C364" s="8"/>
      <c r="D364" s="9"/>
      <c r="E364" s="9"/>
      <c r="F364" s="9"/>
      <c r="G364" s="9"/>
      <c r="H364" s="9"/>
      <c r="I364" s="9"/>
      <c r="J364" s="9"/>
      <c r="K364" s="9"/>
      <c r="L364" s="9"/>
    </row>
    <row r="365" spans="2:12" ht="25.05" customHeight="1" x14ac:dyDescent="0.3">
      <c r="B365" s="9"/>
      <c r="C365" s="8"/>
      <c r="D365" s="9"/>
      <c r="E365" s="9"/>
      <c r="F365" s="9"/>
      <c r="G365" s="9"/>
      <c r="H365" s="9"/>
      <c r="I365" s="9"/>
      <c r="J365" s="9"/>
      <c r="K365" s="9"/>
      <c r="L365" s="9"/>
    </row>
    <row r="366" spans="2:12" ht="25.05" customHeight="1" x14ac:dyDescent="0.3">
      <c r="B366" s="9"/>
      <c r="C366" s="8"/>
      <c r="D366" s="9"/>
      <c r="E366" s="9"/>
      <c r="F366" s="9"/>
      <c r="G366" s="9"/>
      <c r="H366" s="9"/>
      <c r="I366" s="9"/>
      <c r="J366" s="9"/>
      <c r="K366" s="9"/>
      <c r="L366" s="9"/>
    </row>
    <row r="367" spans="2:12" ht="25.05" customHeight="1" x14ac:dyDescent="0.3">
      <c r="B367" s="9"/>
      <c r="C367" s="8"/>
      <c r="D367" s="9"/>
      <c r="E367" s="9"/>
      <c r="F367" s="9"/>
      <c r="G367" s="9"/>
      <c r="H367" s="9"/>
      <c r="I367" s="9"/>
      <c r="J367" s="9"/>
      <c r="K367" s="9"/>
      <c r="L367" s="9"/>
    </row>
    <row r="368" spans="2:12" ht="25.05" customHeight="1" x14ac:dyDescent="0.3">
      <c r="B368" s="9"/>
      <c r="C368" s="8"/>
      <c r="D368" s="9"/>
      <c r="E368" s="9"/>
      <c r="F368" s="9"/>
      <c r="G368" s="9"/>
      <c r="H368" s="9"/>
      <c r="I368" s="9"/>
      <c r="J368" s="9"/>
      <c r="K368" s="9"/>
      <c r="L368" s="9"/>
    </row>
    <row r="369" spans="2:12" ht="25.05" customHeight="1" x14ac:dyDescent="0.3">
      <c r="B369" s="9"/>
      <c r="C369" s="8"/>
      <c r="D369" s="9"/>
      <c r="E369" s="9"/>
      <c r="F369" s="9"/>
      <c r="G369" s="9"/>
      <c r="H369" s="9"/>
      <c r="I369" s="9"/>
      <c r="J369" s="9"/>
      <c r="K369" s="9"/>
      <c r="L369" s="9"/>
    </row>
    <row r="370" spans="2:12" ht="25.05" customHeight="1" x14ac:dyDescent="0.3">
      <c r="B370" s="9"/>
      <c r="C370" s="8"/>
      <c r="D370" s="9"/>
      <c r="E370" s="9"/>
      <c r="F370" s="9"/>
      <c r="G370" s="9"/>
      <c r="H370" s="9"/>
      <c r="I370" s="9"/>
      <c r="J370" s="9"/>
      <c r="K370" s="9"/>
      <c r="L370" s="9"/>
    </row>
    <row r="371" spans="2:12" ht="25.05" customHeight="1" x14ac:dyDescent="0.3">
      <c r="B371" s="9"/>
      <c r="C371" s="8"/>
      <c r="D371" s="9"/>
      <c r="E371" s="9"/>
      <c r="F371" s="9"/>
      <c r="G371" s="9"/>
      <c r="H371" s="9"/>
      <c r="I371" s="9"/>
      <c r="J371" s="9"/>
      <c r="K371" s="9"/>
      <c r="L371" s="9"/>
    </row>
    <row r="372" spans="2:12" ht="25.05" customHeight="1" x14ac:dyDescent="0.3">
      <c r="B372" s="9"/>
      <c r="C372" s="8"/>
      <c r="D372" s="9"/>
      <c r="E372" s="9"/>
      <c r="F372" s="9"/>
      <c r="G372" s="9"/>
      <c r="H372" s="9"/>
      <c r="I372" s="9"/>
      <c r="J372" s="9"/>
      <c r="K372" s="9"/>
      <c r="L372" s="9"/>
    </row>
    <row r="373" spans="2:12" ht="25.05" customHeight="1" x14ac:dyDescent="0.3">
      <c r="B373" s="9"/>
      <c r="C373" s="8"/>
      <c r="D373" s="9"/>
      <c r="E373" s="9"/>
      <c r="F373" s="9"/>
      <c r="G373" s="9"/>
      <c r="H373" s="9"/>
      <c r="I373" s="9"/>
      <c r="J373" s="9"/>
      <c r="K373" s="9"/>
      <c r="L373" s="9"/>
    </row>
    <row r="374" spans="2:12" ht="25.05" customHeight="1" x14ac:dyDescent="0.3">
      <c r="B374" s="9"/>
      <c r="C374" s="8"/>
      <c r="D374" s="9"/>
      <c r="E374" s="9"/>
      <c r="F374" s="9"/>
      <c r="G374" s="9"/>
      <c r="H374" s="9"/>
      <c r="I374" s="9"/>
      <c r="J374" s="9"/>
      <c r="K374" s="9"/>
      <c r="L374" s="9"/>
    </row>
    <row r="375" spans="2:12" ht="25.05" customHeight="1" x14ac:dyDescent="0.3">
      <c r="B375" s="9"/>
      <c r="C375" s="8"/>
      <c r="D375" s="9"/>
      <c r="E375" s="9"/>
      <c r="F375" s="9"/>
      <c r="G375" s="9"/>
      <c r="H375" s="9"/>
      <c r="I375" s="9"/>
      <c r="J375" s="9"/>
      <c r="K375" s="9"/>
      <c r="L375" s="9"/>
    </row>
    <row r="376" spans="2:12" ht="25.05" customHeight="1" x14ac:dyDescent="0.3">
      <c r="B376" s="9"/>
      <c r="C376" s="8"/>
      <c r="D376" s="9"/>
      <c r="E376" s="9"/>
      <c r="F376" s="9"/>
      <c r="G376" s="9"/>
      <c r="H376" s="9"/>
      <c r="I376" s="9"/>
      <c r="J376" s="9"/>
      <c r="K376" s="9"/>
      <c r="L376" s="9"/>
    </row>
    <row r="377" spans="2:12" ht="25.05" customHeight="1" x14ac:dyDescent="0.3">
      <c r="B377" s="9"/>
      <c r="C377" s="8"/>
      <c r="D377" s="9"/>
      <c r="E377" s="9"/>
      <c r="F377" s="9"/>
      <c r="G377" s="9"/>
      <c r="H377" s="9"/>
      <c r="I377" s="9"/>
      <c r="J377" s="9"/>
      <c r="K377" s="9"/>
      <c r="L377" s="9"/>
    </row>
    <row r="378" spans="2:12" ht="25.05" customHeight="1" x14ac:dyDescent="0.3">
      <c r="B378" s="9"/>
      <c r="C378" s="8"/>
      <c r="D378" s="9"/>
      <c r="E378" s="9"/>
      <c r="F378" s="9"/>
      <c r="G378" s="9"/>
      <c r="H378" s="9"/>
      <c r="I378" s="9"/>
      <c r="J378" s="9"/>
      <c r="K378" s="9"/>
      <c r="L378" s="9"/>
    </row>
    <row r="379" spans="2:12" ht="25.05" customHeight="1" x14ac:dyDescent="0.3">
      <c r="B379" s="9"/>
      <c r="C379" s="8"/>
      <c r="D379" s="9"/>
      <c r="E379" s="9"/>
      <c r="F379" s="9"/>
      <c r="G379" s="9"/>
      <c r="H379" s="9"/>
      <c r="I379" s="9"/>
      <c r="J379" s="9"/>
      <c r="K379" s="9"/>
      <c r="L379" s="9"/>
    </row>
    <row r="380" spans="2:12" ht="25.05" customHeight="1" x14ac:dyDescent="0.3">
      <c r="B380" s="9"/>
      <c r="C380" s="8"/>
      <c r="D380" s="9"/>
      <c r="E380" s="9"/>
      <c r="F380" s="9"/>
      <c r="G380" s="9"/>
      <c r="H380" s="9"/>
      <c r="I380" s="9"/>
      <c r="J380" s="9"/>
      <c r="K380" s="9"/>
      <c r="L380" s="9"/>
    </row>
    <row r="381" spans="2:12" ht="25.05" customHeight="1" x14ac:dyDescent="0.3">
      <c r="B381" s="9"/>
      <c r="C381" s="8"/>
      <c r="D381" s="9"/>
      <c r="E381" s="9"/>
      <c r="F381" s="9"/>
      <c r="G381" s="9"/>
      <c r="H381" s="9"/>
      <c r="I381" s="9"/>
      <c r="J381" s="9"/>
      <c r="K381" s="9"/>
      <c r="L381" s="9"/>
    </row>
    <row r="382" spans="2:12" ht="25.05" customHeight="1" x14ac:dyDescent="0.3">
      <c r="B382" s="9"/>
      <c r="C382" s="8"/>
      <c r="D382" s="9"/>
      <c r="E382" s="9"/>
      <c r="F382" s="9"/>
      <c r="G382" s="9"/>
      <c r="H382" s="9"/>
      <c r="I382" s="9"/>
      <c r="J382" s="9"/>
      <c r="K382" s="9"/>
      <c r="L382" s="9"/>
    </row>
    <row r="383" spans="2:12" ht="25.05" customHeight="1" x14ac:dyDescent="0.3">
      <c r="B383" s="9"/>
      <c r="C383" s="8"/>
      <c r="D383" s="9"/>
      <c r="E383" s="9"/>
      <c r="F383" s="9"/>
      <c r="G383" s="9"/>
      <c r="H383" s="9"/>
      <c r="I383" s="9"/>
      <c r="J383" s="9"/>
      <c r="K383" s="9"/>
      <c r="L383" s="9"/>
    </row>
    <row r="384" spans="2:12" ht="25.05" customHeight="1" x14ac:dyDescent="0.3">
      <c r="B384" s="9"/>
      <c r="C384" s="8"/>
      <c r="D384" s="9"/>
      <c r="E384" s="9"/>
      <c r="F384" s="9"/>
      <c r="G384" s="9"/>
      <c r="H384" s="9"/>
      <c r="I384" s="9"/>
      <c r="J384" s="9"/>
      <c r="K384" s="9"/>
      <c r="L384" s="9"/>
    </row>
    <row r="385" spans="2:12" ht="25.05" customHeight="1" x14ac:dyDescent="0.3">
      <c r="B385" s="9"/>
      <c r="C385" s="8"/>
      <c r="D385" s="9"/>
      <c r="E385" s="9"/>
      <c r="F385" s="9"/>
      <c r="G385" s="9"/>
      <c r="H385" s="9"/>
      <c r="I385" s="9"/>
      <c r="J385" s="9"/>
      <c r="K385" s="9"/>
      <c r="L385" s="9"/>
    </row>
    <row r="386" spans="2:12" ht="25.05" customHeight="1" x14ac:dyDescent="0.3">
      <c r="B386" s="9"/>
      <c r="C386" s="8"/>
      <c r="D386" s="9"/>
      <c r="E386" s="9"/>
      <c r="F386" s="9"/>
      <c r="G386" s="9"/>
      <c r="H386" s="9"/>
      <c r="I386" s="9"/>
      <c r="J386" s="9"/>
      <c r="K386" s="9"/>
      <c r="L386" s="9"/>
    </row>
    <row r="387" spans="2:12" ht="25.05" customHeight="1" x14ac:dyDescent="0.3">
      <c r="B387" s="9"/>
      <c r="C387" s="8"/>
      <c r="D387" s="9"/>
      <c r="E387" s="9"/>
      <c r="F387" s="9"/>
      <c r="G387" s="9"/>
      <c r="H387" s="9"/>
      <c r="I387" s="9"/>
      <c r="J387" s="9"/>
      <c r="K387" s="9"/>
      <c r="L387" s="9"/>
    </row>
    <row r="388" spans="2:12" ht="25.05" customHeight="1" x14ac:dyDescent="0.3">
      <c r="B388" s="9"/>
      <c r="C388" s="8"/>
      <c r="D388" s="9"/>
      <c r="E388" s="9"/>
      <c r="F388" s="9"/>
      <c r="G388" s="9"/>
      <c r="H388" s="9"/>
      <c r="I388" s="9"/>
      <c r="J388" s="9"/>
      <c r="K388" s="9"/>
      <c r="L388" s="9"/>
    </row>
    <row r="389" spans="2:12" ht="25.05" customHeight="1" x14ac:dyDescent="0.3">
      <c r="B389" s="9"/>
      <c r="C389" s="8"/>
      <c r="D389" s="9"/>
      <c r="E389" s="9"/>
      <c r="F389" s="9"/>
      <c r="G389" s="9"/>
      <c r="H389" s="9"/>
      <c r="I389" s="9"/>
      <c r="J389" s="9"/>
      <c r="K389" s="9"/>
      <c r="L389" s="9"/>
    </row>
    <row r="390" spans="2:12" ht="25.05" customHeight="1" x14ac:dyDescent="0.3">
      <c r="B390" s="9"/>
      <c r="C390" s="8"/>
      <c r="D390" s="9"/>
      <c r="E390" s="9"/>
      <c r="F390" s="9"/>
      <c r="G390" s="9"/>
      <c r="H390" s="9"/>
      <c r="I390" s="9"/>
      <c r="J390" s="9"/>
      <c r="K390" s="9"/>
      <c r="L390" s="9"/>
    </row>
    <row r="391" spans="2:12" ht="25.05" customHeight="1" x14ac:dyDescent="0.3">
      <c r="B391" s="9"/>
      <c r="C391" s="8"/>
      <c r="D391" s="9"/>
      <c r="E391" s="9"/>
      <c r="F391" s="9"/>
      <c r="G391" s="9"/>
      <c r="H391" s="9"/>
      <c r="I391" s="9"/>
      <c r="J391" s="9"/>
      <c r="K391" s="9"/>
      <c r="L391" s="9"/>
    </row>
    <row r="392" spans="2:12" ht="25.05" customHeight="1" x14ac:dyDescent="0.3">
      <c r="B392" s="9"/>
      <c r="C392" s="8"/>
      <c r="D392" s="9"/>
      <c r="E392" s="9"/>
      <c r="F392" s="9"/>
      <c r="G392" s="9"/>
      <c r="H392" s="9"/>
      <c r="I392" s="9"/>
      <c r="J392" s="9"/>
      <c r="K392" s="9"/>
      <c r="L392" s="9"/>
    </row>
    <row r="393" spans="2:12" ht="25.05" customHeight="1" x14ac:dyDescent="0.3">
      <c r="B393" s="9"/>
      <c r="C393" s="8"/>
      <c r="D393" s="9"/>
      <c r="E393" s="9"/>
      <c r="F393" s="9"/>
      <c r="G393" s="9"/>
      <c r="H393" s="9"/>
      <c r="I393" s="9"/>
      <c r="J393" s="9"/>
      <c r="K393" s="9"/>
      <c r="L393" s="9"/>
    </row>
    <row r="394" spans="2:12" ht="25.05" customHeight="1" x14ac:dyDescent="0.3">
      <c r="B394" s="9"/>
      <c r="C394" s="8"/>
      <c r="D394" s="9"/>
      <c r="E394" s="9"/>
      <c r="F394" s="9"/>
      <c r="G394" s="9"/>
      <c r="H394" s="9"/>
      <c r="I394" s="9"/>
      <c r="J394" s="9"/>
      <c r="K394" s="9"/>
      <c r="L394" s="9"/>
    </row>
    <row r="395" spans="2:12" ht="25.05" customHeight="1" x14ac:dyDescent="0.3">
      <c r="B395" s="9"/>
      <c r="C395" s="8"/>
      <c r="D395" s="9"/>
      <c r="E395" s="9"/>
      <c r="F395" s="9"/>
      <c r="G395" s="9"/>
      <c r="H395" s="9"/>
      <c r="I395" s="9"/>
      <c r="J395" s="9"/>
      <c r="K395" s="9"/>
      <c r="L395" s="9"/>
    </row>
    <row r="396" spans="2:12" ht="25.05" customHeight="1" x14ac:dyDescent="0.3">
      <c r="B396" s="9"/>
      <c r="C396" s="8"/>
      <c r="D396" s="9"/>
      <c r="E396" s="9"/>
      <c r="F396" s="9"/>
      <c r="G396" s="9"/>
      <c r="H396" s="9"/>
      <c r="I396" s="9"/>
      <c r="J396" s="9"/>
      <c r="K396" s="9"/>
      <c r="L396" s="9"/>
    </row>
    <row r="397" spans="2:12" ht="25.05" customHeight="1" x14ac:dyDescent="0.3">
      <c r="B397" s="9"/>
      <c r="C397" s="8"/>
      <c r="D397" s="9"/>
      <c r="E397" s="9"/>
      <c r="F397" s="9"/>
      <c r="G397" s="9"/>
      <c r="H397" s="9"/>
      <c r="I397" s="9"/>
      <c r="J397" s="9"/>
      <c r="K397" s="9"/>
      <c r="L397" s="9"/>
    </row>
    <row r="398" spans="2:12" ht="25.05" customHeight="1" x14ac:dyDescent="0.3">
      <c r="B398" s="9"/>
      <c r="C398" s="8"/>
      <c r="D398" s="9"/>
      <c r="E398" s="9"/>
      <c r="F398" s="9"/>
      <c r="G398" s="9"/>
      <c r="H398" s="9"/>
      <c r="I398" s="9"/>
      <c r="J398" s="9"/>
      <c r="K398" s="9"/>
      <c r="L398" s="9"/>
    </row>
    <row r="399" spans="2:12" ht="25.05" customHeight="1" x14ac:dyDescent="0.3">
      <c r="B399" s="9"/>
      <c r="C399" s="8"/>
      <c r="D399" s="9"/>
      <c r="E399" s="9"/>
      <c r="F399" s="9"/>
      <c r="G399" s="9"/>
      <c r="H399" s="9"/>
      <c r="I399" s="9"/>
      <c r="J399" s="9"/>
      <c r="K399" s="9"/>
      <c r="L399" s="9"/>
    </row>
    <row r="400" spans="2:12" ht="25.05" customHeight="1" x14ac:dyDescent="0.3">
      <c r="B400" s="9"/>
      <c r="C400" s="8"/>
      <c r="D400" s="9"/>
      <c r="E400" s="9"/>
      <c r="F400" s="9"/>
      <c r="G400" s="9"/>
      <c r="H400" s="9"/>
      <c r="I400" s="9"/>
      <c r="J400" s="9"/>
      <c r="K400" s="9"/>
      <c r="L400" s="9"/>
    </row>
    <row r="401" spans="2:12" ht="25.05" customHeight="1" x14ac:dyDescent="0.3">
      <c r="B401" s="9"/>
      <c r="C401" s="8"/>
      <c r="D401" s="9"/>
      <c r="E401" s="9"/>
      <c r="F401" s="9"/>
      <c r="G401" s="9"/>
      <c r="H401" s="9"/>
      <c r="I401" s="9"/>
      <c r="J401" s="9"/>
      <c r="K401" s="9"/>
      <c r="L401" s="9"/>
    </row>
    <row r="402" spans="2:12" ht="25.05" customHeight="1" x14ac:dyDescent="0.3">
      <c r="B402" s="9"/>
      <c r="C402" s="8"/>
      <c r="D402" s="9"/>
      <c r="E402" s="9"/>
      <c r="F402" s="9"/>
      <c r="G402" s="9"/>
      <c r="H402" s="9"/>
      <c r="I402" s="9"/>
      <c r="J402" s="9"/>
      <c r="K402" s="9"/>
      <c r="L402" s="9"/>
    </row>
    <row r="403" spans="2:12" ht="25.05" customHeight="1" x14ac:dyDescent="0.3">
      <c r="B403" s="9"/>
      <c r="C403" s="8"/>
      <c r="D403" s="9"/>
      <c r="E403" s="9"/>
      <c r="F403" s="9"/>
      <c r="G403" s="9"/>
      <c r="H403" s="9"/>
      <c r="I403" s="9"/>
      <c r="J403" s="9"/>
      <c r="K403" s="9"/>
      <c r="L403" s="9"/>
    </row>
    <row r="404" spans="2:12" ht="25.05" customHeight="1" x14ac:dyDescent="0.3">
      <c r="B404" s="9"/>
      <c r="C404" s="8"/>
      <c r="D404" s="9"/>
      <c r="E404" s="9"/>
      <c r="F404" s="9"/>
      <c r="G404" s="9"/>
      <c r="H404" s="9"/>
      <c r="I404" s="9"/>
      <c r="J404" s="9"/>
      <c r="K404" s="9"/>
      <c r="L404" s="9"/>
    </row>
    <row r="405" spans="2:12" ht="25.05" customHeight="1" x14ac:dyDescent="0.3">
      <c r="B405" s="9"/>
      <c r="C405" s="8"/>
      <c r="D405" s="9"/>
      <c r="E405" s="9"/>
      <c r="F405" s="9"/>
      <c r="G405" s="9"/>
      <c r="H405" s="9"/>
      <c r="I405" s="9"/>
      <c r="J405" s="9"/>
      <c r="K405" s="9"/>
      <c r="L405" s="9"/>
    </row>
    <row r="406" spans="2:12" ht="25.05" customHeight="1" x14ac:dyDescent="0.3">
      <c r="B406" s="9"/>
      <c r="C406" s="8"/>
      <c r="D406" s="9"/>
      <c r="E406" s="9"/>
      <c r="F406" s="9"/>
      <c r="G406" s="9"/>
      <c r="H406" s="9"/>
      <c r="I406" s="9"/>
      <c r="J406" s="9"/>
      <c r="K406" s="9"/>
      <c r="L406" s="9"/>
    </row>
    <row r="407" spans="2:12" ht="25.05" customHeight="1" x14ac:dyDescent="0.3">
      <c r="B407" s="9"/>
      <c r="C407" s="8"/>
      <c r="D407" s="9"/>
      <c r="E407" s="9"/>
      <c r="F407" s="9"/>
      <c r="G407" s="9"/>
      <c r="H407" s="9"/>
      <c r="I407" s="9"/>
      <c r="J407" s="9"/>
      <c r="K407" s="9"/>
      <c r="L407" s="9"/>
    </row>
    <row r="408" spans="2:12" ht="25.05" customHeight="1" x14ac:dyDescent="0.3">
      <c r="B408" s="9"/>
      <c r="C408" s="8"/>
      <c r="D408" s="9"/>
      <c r="E408" s="9"/>
      <c r="F408" s="9"/>
      <c r="G408" s="9"/>
      <c r="H408" s="9"/>
      <c r="I408" s="9"/>
      <c r="J408" s="9"/>
      <c r="K408" s="9"/>
      <c r="L408" s="9"/>
    </row>
    <row r="409" spans="2:12" ht="25.05" customHeight="1" x14ac:dyDescent="0.3">
      <c r="B409" s="9"/>
      <c r="C409" s="8"/>
      <c r="D409" s="9"/>
      <c r="E409" s="9"/>
      <c r="F409" s="9"/>
      <c r="G409" s="9"/>
      <c r="H409" s="9"/>
      <c r="I409" s="9"/>
      <c r="J409" s="9"/>
      <c r="K409" s="9"/>
      <c r="L409" s="9"/>
    </row>
    <row r="410" spans="2:12" ht="25.05" customHeight="1" x14ac:dyDescent="0.3">
      <c r="B410" s="9"/>
      <c r="C410" s="8"/>
      <c r="D410" s="9"/>
      <c r="E410" s="9"/>
      <c r="F410" s="9"/>
      <c r="G410" s="9"/>
      <c r="H410" s="9"/>
      <c r="I410" s="9"/>
      <c r="J410" s="9"/>
      <c r="K410" s="9"/>
      <c r="L410" s="9"/>
    </row>
    <row r="411" spans="2:12" ht="25.05" customHeight="1" x14ac:dyDescent="0.3">
      <c r="B411" s="9"/>
      <c r="C411" s="8"/>
      <c r="D411" s="9"/>
      <c r="E411" s="9"/>
      <c r="F411" s="9"/>
      <c r="G411" s="9"/>
      <c r="H411" s="9"/>
      <c r="I411" s="9"/>
      <c r="J411" s="9"/>
      <c r="K411" s="9"/>
      <c r="L411" s="9"/>
    </row>
    <row r="412" spans="2:12" ht="25.05" customHeight="1" x14ac:dyDescent="0.3">
      <c r="B412" s="9"/>
      <c r="C412" s="8"/>
      <c r="D412" s="9"/>
      <c r="E412" s="9"/>
      <c r="F412" s="9"/>
      <c r="G412" s="9"/>
      <c r="H412" s="9"/>
      <c r="I412" s="9"/>
      <c r="J412" s="9"/>
      <c r="K412" s="9"/>
      <c r="L412" s="9"/>
    </row>
    <row r="413" spans="2:12" ht="25.05" customHeight="1" x14ac:dyDescent="0.3">
      <c r="B413" s="9"/>
      <c r="C413" s="8"/>
      <c r="D413" s="9"/>
      <c r="E413" s="9"/>
      <c r="F413" s="9"/>
      <c r="G413" s="9"/>
      <c r="H413" s="9"/>
      <c r="I413" s="9"/>
      <c r="J413" s="9"/>
      <c r="K413" s="9"/>
      <c r="L413" s="9"/>
    </row>
    <row r="414" spans="2:12" ht="25.05" customHeight="1" x14ac:dyDescent="0.3">
      <c r="B414" s="9"/>
      <c r="C414" s="8"/>
      <c r="D414" s="9"/>
      <c r="E414" s="9"/>
      <c r="F414" s="9"/>
      <c r="G414" s="9"/>
      <c r="H414" s="9"/>
      <c r="I414" s="9"/>
      <c r="J414" s="9"/>
      <c r="K414" s="9"/>
      <c r="L414" s="9"/>
    </row>
    <row r="415" spans="2:12" ht="25.05" customHeight="1" x14ac:dyDescent="0.3">
      <c r="B415" s="9"/>
      <c r="C415" s="8"/>
      <c r="D415" s="9"/>
      <c r="E415" s="9"/>
      <c r="F415" s="9"/>
      <c r="G415" s="9"/>
      <c r="H415" s="9"/>
      <c r="I415" s="9"/>
      <c r="J415" s="9"/>
      <c r="K415" s="9"/>
      <c r="L415" s="9"/>
    </row>
    <row r="416" spans="2:12" ht="25.05" customHeight="1" x14ac:dyDescent="0.3">
      <c r="B416" s="9"/>
      <c r="C416" s="8"/>
      <c r="D416" s="9"/>
      <c r="E416" s="9"/>
      <c r="F416" s="9"/>
      <c r="G416" s="9"/>
      <c r="H416" s="9"/>
      <c r="I416" s="9"/>
      <c r="J416" s="9"/>
      <c r="K416" s="9"/>
      <c r="L416" s="9"/>
    </row>
    <row r="417" spans="2:12" ht="25.05" customHeight="1" x14ac:dyDescent="0.3">
      <c r="B417" s="9"/>
      <c r="C417" s="8"/>
      <c r="D417" s="9"/>
      <c r="E417" s="9"/>
      <c r="F417" s="9"/>
      <c r="G417" s="9"/>
      <c r="H417" s="9"/>
      <c r="I417" s="9"/>
      <c r="J417" s="9"/>
      <c r="K417" s="9"/>
      <c r="L417" s="9"/>
    </row>
    <row r="418" spans="2:12" ht="25.05" customHeight="1" x14ac:dyDescent="0.3">
      <c r="B418" s="9"/>
      <c r="C418" s="8"/>
      <c r="D418" s="9"/>
      <c r="E418" s="9"/>
      <c r="F418" s="9"/>
      <c r="G418" s="9"/>
      <c r="H418" s="9"/>
      <c r="I418" s="9"/>
      <c r="J418" s="9"/>
      <c r="K418" s="9"/>
      <c r="L418" s="9"/>
    </row>
    <row r="419" spans="2:12" ht="25.05" customHeight="1" x14ac:dyDescent="0.3">
      <c r="B419" s="9"/>
      <c r="C419" s="8"/>
      <c r="D419" s="9"/>
      <c r="E419" s="9"/>
      <c r="F419" s="9"/>
      <c r="G419" s="9"/>
      <c r="H419" s="9"/>
      <c r="I419" s="9"/>
      <c r="J419" s="9"/>
      <c r="K419" s="9"/>
      <c r="L419" s="9"/>
    </row>
    <row r="420" spans="2:12" ht="25.05" customHeight="1" x14ac:dyDescent="0.3">
      <c r="B420" s="9"/>
      <c r="C420" s="8"/>
      <c r="D420" s="9"/>
      <c r="E420" s="9"/>
      <c r="F420" s="9"/>
      <c r="G420" s="9"/>
      <c r="H420" s="9"/>
      <c r="I420" s="9"/>
      <c r="J420" s="9"/>
      <c r="K420" s="9"/>
      <c r="L420" s="9"/>
    </row>
    <row r="421" spans="2:12" ht="25.05" customHeight="1" x14ac:dyDescent="0.3">
      <c r="B421" s="9"/>
      <c r="C421" s="8"/>
      <c r="D421" s="9"/>
      <c r="E421" s="9"/>
      <c r="F421" s="9"/>
      <c r="G421" s="9"/>
      <c r="H421" s="9"/>
      <c r="I421" s="9"/>
      <c r="J421" s="9"/>
      <c r="K421" s="9"/>
      <c r="L421" s="9"/>
    </row>
    <row r="422" spans="2:12" ht="25.05" customHeight="1" x14ac:dyDescent="0.3">
      <c r="B422" s="9"/>
      <c r="C422" s="8"/>
      <c r="D422" s="9"/>
      <c r="E422" s="9"/>
      <c r="F422" s="9"/>
      <c r="G422" s="9"/>
      <c r="H422" s="9"/>
      <c r="I422" s="9"/>
      <c r="J422" s="9"/>
      <c r="K422" s="9"/>
      <c r="L422" s="9"/>
    </row>
    <row r="423" spans="2:12" ht="25.05" customHeight="1" x14ac:dyDescent="0.3">
      <c r="B423" s="9"/>
      <c r="C423" s="8"/>
      <c r="D423" s="9"/>
      <c r="E423" s="9"/>
      <c r="F423" s="9"/>
      <c r="G423" s="9"/>
      <c r="H423" s="9"/>
      <c r="I423" s="9"/>
      <c r="J423" s="9"/>
      <c r="K423" s="9"/>
      <c r="L423" s="9"/>
    </row>
    <row r="424" spans="2:12" ht="25.05" customHeight="1" x14ac:dyDescent="0.3">
      <c r="B424" s="9"/>
      <c r="C424" s="8"/>
      <c r="D424" s="9"/>
      <c r="E424" s="9"/>
      <c r="F424" s="9"/>
      <c r="G424" s="9"/>
      <c r="H424" s="9"/>
      <c r="I424" s="9"/>
      <c r="J424" s="9"/>
      <c r="K424" s="9"/>
      <c r="L424" s="9"/>
    </row>
    <row r="425" spans="2:12" ht="25.05" customHeight="1" x14ac:dyDescent="0.3">
      <c r="B425" s="9"/>
      <c r="C425" s="8"/>
      <c r="D425" s="9"/>
      <c r="E425" s="9"/>
      <c r="F425" s="9"/>
      <c r="G425" s="9"/>
      <c r="H425" s="9"/>
      <c r="I425" s="9"/>
      <c r="J425" s="9"/>
      <c r="K425" s="9"/>
      <c r="L425" s="9"/>
    </row>
    <row r="426" spans="2:12" ht="25.05" customHeight="1" x14ac:dyDescent="0.3">
      <c r="B426" s="9"/>
      <c r="C426" s="8"/>
      <c r="D426" s="9"/>
      <c r="E426" s="9"/>
      <c r="F426" s="9"/>
      <c r="G426" s="9"/>
      <c r="H426" s="9"/>
      <c r="I426" s="9"/>
      <c r="J426" s="9"/>
      <c r="K426" s="9"/>
      <c r="L426" s="9"/>
    </row>
    <row r="427" spans="2:12" ht="25.05" customHeight="1" x14ac:dyDescent="0.3">
      <c r="B427" s="9"/>
      <c r="C427" s="8"/>
      <c r="D427" s="9"/>
      <c r="E427" s="9"/>
      <c r="F427" s="9"/>
      <c r="G427" s="9"/>
      <c r="H427" s="9"/>
      <c r="I427" s="9"/>
      <c r="J427" s="9"/>
      <c r="K427" s="9"/>
      <c r="L427" s="9"/>
    </row>
    <row r="428" spans="2:12" ht="25.05" customHeight="1" x14ac:dyDescent="0.3">
      <c r="B428" s="9"/>
      <c r="C428" s="8"/>
      <c r="D428" s="9"/>
      <c r="E428" s="9"/>
      <c r="F428" s="9"/>
      <c r="G428" s="9"/>
      <c r="H428" s="9"/>
      <c r="I428" s="9"/>
      <c r="J428" s="9"/>
      <c r="K428" s="9"/>
      <c r="L428" s="9"/>
    </row>
    <row r="429" spans="2:12" ht="25.05" customHeight="1" x14ac:dyDescent="0.3">
      <c r="B429" s="9"/>
      <c r="C429" s="8"/>
      <c r="D429" s="9"/>
      <c r="E429" s="9"/>
      <c r="F429" s="9"/>
      <c r="G429" s="9"/>
      <c r="H429" s="9"/>
      <c r="I429" s="9"/>
      <c r="J429" s="9"/>
      <c r="K429" s="9"/>
      <c r="L429" s="9"/>
    </row>
    <row r="430" spans="2:12" ht="25.05" customHeight="1" x14ac:dyDescent="0.3">
      <c r="B430" s="9"/>
      <c r="C430" s="8"/>
      <c r="D430" s="9"/>
      <c r="E430" s="9"/>
      <c r="F430" s="9"/>
      <c r="G430" s="9"/>
      <c r="H430" s="9"/>
      <c r="I430" s="9"/>
      <c r="J430" s="9"/>
      <c r="K430" s="9"/>
      <c r="L430" s="9"/>
    </row>
    <row r="431" spans="2:12" ht="25.05" customHeight="1" x14ac:dyDescent="0.3">
      <c r="B431" s="9"/>
      <c r="C431" s="8"/>
      <c r="D431" s="9"/>
      <c r="E431" s="9"/>
      <c r="F431" s="9"/>
      <c r="G431" s="9"/>
      <c r="H431" s="9"/>
      <c r="I431" s="9"/>
      <c r="J431" s="9"/>
      <c r="K431" s="9"/>
      <c r="L431" s="9"/>
    </row>
    <row r="432" spans="2:12" ht="25.05" customHeight="1" x14ac:dyDescent="0.3">
      <c r="B432" s="9"/>
      <c r="C432" s="8"/>
      <c r="D432" s="9"/>
      <c r="E432" s="9"/>
      <c r="F432" s="9"/>
      <c r="G432" s="9"/>
      <c r="H432" s="9"/>
      <c r="I432" s="9"/>
      <c r="J432" s="9"/>
      <c r="K432" s="9"/>
      <c r="L432" s="9"/>
    </row>
    <row r="433" spans="2:12" ht="25.05" customHeight="1" x14ac:dyDescent="0.3">
      <c r="B433" s="9"/>
      <c r="C433" s="8"/>
      <c r="D433" s="9"/>
      <c r="E433" s="9"/>
      <c r="F433" s="9"/>
      <c r="G433" s="9"/>
      <c r="H433" s="9"/>
      <c r="I433" s="9"/>
      <c r="J433" s="9"/>
      <c r="K433" s="9"/>
      <c r="L433" s="9"/>
    </row>
    <row r="434" spans="2:12" ht="25.05" customHeight="1" x14ac:dyDescent="0.3">
      <c r="B434" s="9"/>
      <c r="C434" s="8"/>
      <c r="D434" s="9"/>
      <c r="E434" s="9"/>
      <c r="F434" s="9"/>
      <c r="G434" s="9"/>
      <c r="H434" s="9"/>
      <c r="I434" s="9"/>
      <c r="J434" s="9"/>
      <c r="K434" s="9"/>
      <c r="L434" s="9"/>
    </row>
    <row r="435" spans="2:12" ht="25.05" customHeight="1" x14ac:dyDescent="0.3">
      <c r="B435" s="9"/>
      <c r="C435" s="8"/>
      <c r="D435" s="9"/>
      <c r="E435" s="9"/>
      <c r="F435" s="9"/>
      <c r="G435" s="9"/>
      <c r="H435" s="9"/>
      <c r="I435" s="9"/>
      <c r="J435" s="9"/>
      <c r="K435" s="9"/>
      <c r="L435" s="9"/>
    </row>
    <row r="436" spans="2:12" ht="25.05" customHeight="1" x14ac:dyDescent="0.3">
      <c r="B436" s="9"/>
      <c r="C436" s="8"/>
      <c r="D436" s="9"/>
      <c r="E436" s="9"/>
      <c r="F436" s="9"/>
      <c r="G436" s="9"/>
      <c r="H436" s="9"/>
      <c r="I436" s="9"/>
      <c r="J436" s="9"/>
      <c r="K436" s="9"/>
      <c r="L436" s="9"/>
    </row>
    <row r="437" spans="2:12" ht="25.05" customHeight="1" x14ac:dyDescent="0.3">
      <c r="B437" s="9"/>
      <c r="C437" s="8"/>
      <c r="D437" s="9"/>
      <c r="E437" s="9"/>
      <c r="F437" s="9"/>
      <c r="G437" s="9"/>
      <c r="H437" s="9"/>
      <c r="I437" s="9"/>
      <c r="J437" s="9"/>
      <c r="K437" s="9"/>
      <c r="L437" s="9"/>
    </row>
    <row r="438" spans="2:12" ht="25.05" customHeight="1" x14ac:dyDescent="0.3">
      <c r="B438" s="9"/>
      <c r="C438" s="8"/>
      <c r="D438" s="9"/>
      <c r="E438" s="9"/>
      <c r="F438" s="9"/>
      <c r="G438" s="9"/>
      <c r="H438" s="9"/>
      <c r="I438" s="9"/>
      <c r="J438" s="9"/>
      <c r="K438" s="9"/>
      <c r="L438" s="9"/>
    </row>
    <row r="439" spans="2:12" ht="25.05" customHeight="1" x14ac:dyDescent="0.3">
      <c r="B439" s="9"/>
      <c r="C439" s="8"/>
      <c r="D439" s="9"/>
      <c r="E439" s="9"/>
      <c r="F439" s="9"/>
      <c r="G439" s="9"/>
      <c r="H439" s="9"/>
      <c r="I439" s="9"/>
      <c r="J439" s="9"/>
      <c r="K439" s="9"/>
      <c r="L439" s="9"/>
    </row>
    <row r="440" spans="2:12" ht="25.05" customHeight="1" x14ac:dyDescent="0.3">
      <c r="B440" s="9"/>
      <c r="C440" s="8"/>
      <c r="D440" s="9"/>
      <c r="E440" s="9"/>
      <c r="F440" s="9"/>
      <c r="G440" s="9"/>
      <c r="H440" s="9"/>
      <c r="I440" s="9"/>
      <c r="J440" s="9"/>
      <c r="K440" s="9"/>
      <c r="L440" s="9"/>
    </row>
    <row r="441" spans="2:12" ht="25.05" customHeight="1" x14ac:dyDescent="0.3">
      <c r="B441" s="9"/>
      <c r="C441" s="8"/>
      <c r="D441" s="9"/>
      <c r="E441" s="9"/>
      <c r="F441" s="9"/>
      <c r="G441" s="9"/>
      <c r="H441" s="9"/>
      <c r="I441" s="9"/>
      <c r="J441" s="9"/>
      <c r="K441" s="9"/>
      <c r="L441" s="9"/>
    </row>
    <row r="442" spans="2:12" ht="25.05" customHeight="1" x14ac:dyDescent="0.3">
      <c r="B442" s="9"/>
      <c r="C442" s="8"/>
      <c r="D442" s="9"/>
      <c r="E442" s="9"/>
      <c r="F442" s="9"/>
      <c r="G442" s="9"/>
      <c r="H442" s="9"/>
      <c r="I442" s="9"/>
      <c r="J442" s="9"/>
      <c r="K442" s="9"/>
      <c r="L442" s="9"/>
    </row>
    <row r="443" spans="2:12" ht="25.05" customHeight="1" x14ac:dyDescent="0.3">
      <c r="B443" s="9"/>
      <c r="C443" s="8"/>
      <c r="D443" s="9"/>
      <c r="E443" s="9"/>
      <c r="F443" s="9"/>
      <c r="G443" s="9"/>
      <c r="H443" s="9"/>
      <c r="I443" s="9"/>
      <c r="J443" s="9"/>
      <c r="K443" s="9"/>
      <c r="L443" s="9"/>
    </row>
    <row r="444" spans="2:12" ht="25.05" customHeight="1" x14ac:dyDescent="0.3">
      <c r="B444" s="9"/>
      <c r="C444" s="8"/>
      <c r="D444" s="9"/>
      <c r="E444" s="9"/>
      <c r="F444" s="9"/>
      <c r="G444" s="9"/>
      <c r="H444" s="9"/>
      <c r="I444" s="9"/>
      <c r="J444" s="9"/>
      <c r="K444" s="9"/>
      <c r="L444" s="9"/>
    </row>
    <row r="445" spans="2:12" ht="25.05" customHeight="1" x14ac:dyDescent="0.3">
      <c r="B445" s="9"/>
      <c r="C445" s="8"/>
      <c r="D445" s="9"/>
      <c r="E445" s="9"/>
      <c r="F445" s="9"/>
      <c r="G445" s="9"/>
      <c r="H445" s="9"/>
      <c r="I445" s="9"/>
      <c r="J445" s="9"/>
      <c r="K445" s="9"/>
      <c r="L445" s="9"/>
    </row>
    <row r="446" spans="2:12" ht="25.05" customHeight="1" x14ac:dyDescent="0.3">
      <c r="B446" s="9"/>
      <c r="C446" s="8"/>
      <c r="D446" s="9"/>
      <c r="E446" s="9"/>
      <c r="F446" s="9"/>
      <c r="G446" s="9"/>
      <c r="H446" s="9"/>
      <c r="I446" s="9"/>
      <c r="J446" s="9"/>
      <c r="K446" s="9"/>
      <c r="L446" s="9"/>
    </row>
    <row r="447" spans="2:12" ht="25.05" customHeight="1" x14ac:dyDescent="0.3">
      <c r="B447" s="9"/>
      <c r="C447" s="8"/>
      <c r="D447" s="9"/>
      <c r="E447" s="9"/>
      <c r="F447" s="9"/>
      <c r="G447" s="9"/>
      <c r="H447" s="9"/>
      <c r="I447" s="9"/>
      <c r="J447" s="9"/>
      <c r="K447" s="9"/>
      <c r="L447" s="9"/>
    </row>
    <row r="448" spans="2:12" ht="25.05" customHeight="1" x14ac:dyDescent="0.3">
      <c r="B448" s="9"/>
      <c r="C448" s="8"/>
      <c r="D448" s="9"/>
      <c r="E448" s="9"/>
      <c r="F448" s="9"/>
      <c r="G448" s="9"/>
      <c r="H448" s="9"/>
      <c r="I448" s="9"/>
      <c r="J448" s="9"/>
      <c r="K448" s="9"/>
      <c r="L448" s="9"/>
    </row>
    <row r="449" spans="2:12" ht="25.05" customHeight="1" x14ac:dyDescent="0.3">
      <c r="B449" s="9"/>
      <c r="C449" s="8"/>
      <c r="D449" s="9"/>
      <c r="E449" s="9"/>
      <c r="F449" s="9"/>
      <c r="G449" s="9"/>
      <c r="H449" s="9"/>
      <c r="I449" s="9"/>
      <c r="J449" s="9"/>
      <c r="K449" s="9"/>
      <c r="L449" s="9"/>
    </row>
    <row r="450" spans="2:12" ht="25.05" customHeight="1" x14ac:dyDescent="0.3">
      <c r="B450" s="9"/>
      <c r="C450" s="8"/>
      <c r="D450" s="9"/>
      <c r="E450" s="9"/>
      <c r="F450" s="9"/>
      <c r="G450" s="9"/>
      <c r="H450" s="9"/>
      <c r="I450" s="9"/>
      <c r="J450" s="9"/>
      <c r="K450" s="9"/>
      <c r="L450" s="9"/>
    </row>
    <row r="451" spans="2:12" ht="25.05" customHeight="1" x14ac:dyDescent="0.3">
      <c r="B451" s="9"/>
      <c r="C451" s="8"/>
      <c r="D451" s="9"/>
      <c r="E451" s="9"/>
      <c r="F451" s="9"/>
      <c r="G451" s="9"/>
      <c r="H451" s="9"/>
      <c r="I451" s="9"/>
      <c r="J451" s="9"/>
      <c r="K451" s="9"/>
      <c r="L451" s="9"/>
    </row>
    <row r="452" spans="2:12" ht="25.05" customHeight="1" x14ac:dyDescent="0.3">
      <c r="B452" s="9"/>
      <c r="C452" s="8"/>
      <c r="D452" s="9"/>
      <c r="E452" s="9"/>
      <c r="F452" s="9"/>
      <c r="G452" s="9"/>
      <c r="H452" s="9"/>
      <c r="I452" s="9"/>
      <c r="J452" s="9"/>
      <c r="K452" s="9"/>
      <c r="L452" s="9"/>
    </row>
    <row r="453" spans="2:12" ht="25.05" customHeight="1" x14ac:dyDescent="0.3">
      <c r="B453" s="9"/>
      <c r="C453" s="8"/>
      <c r="D453" s="9"/>
      <c r="E453" s="9"/>
      <c r="F453" s="9"/>
      <c r="G453" s="9"/>
      <c r="H453" s="9"/>
      <c r="I453" s="9"/>
      <c r="J453" s="9"/>
      <c r="K453" s="9"/>
      <c r="L453" s="9"/>
    </row>
    <row r="454" spans="2:12" ht="25.05" customHeight="1" x14ac:dyDescent="0.3">
      <c r="B454" s="9"/>
      <c r="C454" s="8"/>
      <c r="D454" s="9"/>
      <c r="E454" s="9"/>
      <c r="F454" s="9"/>
      <c r="G454" s="9"/>
      <c r="H454" s="9"/>
      <c r="I454" s="9"/>
      <c r="J454" s="9"/>
      <c r="K454" s="9"/>
      <c r="L454" s="9"/>
    </row>
    <row r="455" spans="2:12" ht="25.05" customHeight="1" x14ac:dyDescent="0.3">
      <c r="B455" s="9"/>
      <c r="C455" s="8"/>
      <c r="D455" s="9"/>
      <c r="E455" s="9"/>
      <c r="F455" s="9"/>
      <c r="G455" s="9"/>
      <c r="H455" s="9"/>
      <c r="I455" s="9"/>
      <c r="J455" s="9"/>
      <c r="K455" s="9"/>
      <c r="L455" s="9"/>
    </row>
    <row r="456" spans="2:12" ht="25.05" customHeight="1" x14ac:dyDescent="0.3">
      <c r="B456" s="9"/>
      <c r="C456" s="8"/>
      <c r="D456" s="9"/>
      <c r="E456" s="9"/>
      <c r="F456" s="9"/>
      <c r="G456" s="9"/>
      <c r="H456" s="9"/>
      <c r="I456" s="9"/>
      <c r="J456" s="9"/>
      <c r="K456" s="9"/>
      <c r="L456" s="9"/>
    </row>
    <row r="457" spans="2:12" ht="25.05" customHeight="1" x14ac:dyDescent="0.3">
      <c r="B457" s="9"/>
      <c r="C457" s="8"/>
      <c r="D457" s="9"/>
      <c r="E457" s="9"/>
      <c r="F457" s="9"/>
      <c r="G457" s="9"/>
      <c r="H457" s="9"/>
      <c r="I457" s="9"/>
      <c r="J457" s="9"/>
      <c r="K457" s="9"/>
      <c r="L457" s="9"/>
    </row>
    <row r="458" spans="2:12" ht="25.05" customHeight="1" x14ac:dyDescent="0.3">
      <c r="B458" s="9"/>
      <c r="C458" s="8"/>
      <c r="D458" s="9"/>
      <c r="E458" s="9"/>
      <c r="F458" s="9"/>
      <c r="G458" s="9"/>
      <c r="H458" s="9"/>
      <c r="I458" s="9"/>
      <c r="J458" s="9"/>
      <c r="K458" s="9"/>
      <c r="L458" s="9"/>
    </row>
    <row r="459" spans="2:12" ht="25.05" customHeight="1" x14ac:dyDescent="0.3">
      <c r="B459" s="9"/>
      <c r="C459" s="8"/>
      <c r="D459" s="9"/>
      <c r="E459" s="9"/>
      <c r="F459" s="9"/>
      <c r="G459" s="9"/>
      <c r="H459" s="9"/>
      <c r="I459" s="9"/>
      <c r="J459" s="9"/>
      <c r="K459" s="9"/>
      <c r="L459" s="9"/>
    </row>
    <row r="460" spans="2:12" ht="25.05" customHeight="1" x14ac:dyDescent="0.3">
      <c r="B460" s="9"/>
      <c r="C460" s="8"/>
      <c r="D460" s="9"/>
      <c r="E460" s="9"/>
      <c r="F460" s="9"/>
      <c r="G460" s="9"/>
      <c r="H460" s="9"/>
      <c r="I460" s="9"/>
      <c r="J460" s="9"/>
      <c r="K460" s="9"/>
      <c r="L460" s="9"/>
    </row>
    <row r="461" spans="2:12" ht="25.05" customHeight="1" x14ac:dyDescent="0.3">
      <c r="B461" s="9"/>
      <c r="C461" s="8"/>
      <c r="D461" s="9"/>
      <c r="E461" s="9"/>
      <c r="F461" s="9"/>
      <c r="G461" s="9"/>
      <c r="H461" s="9"/>
      <c r="I461" s="9"/>
      <c r="J461" s="9"/>
      <c r="K461" s="9"/>
      <c r="L461" s="9"/>
    </row>
    <row r="462" spans="2:12" ht="25.05" customHeight="1" x14ac:dyDescent="0.3">
      <c r="B462" s="9"/>
      <c r="C462" s="8"/>
      <c r="D462" s="9"/>
      <c r="E462" s="9"/>
      <c r="F462" s="9"/>
      <c r="G462" s="9"/>
      <c r="H462" s="9"/>
      <c r="I462" s="9"/>
      <c r="J462" s="9"/>
      <c r="K462" s="9"/>
      <c r="L462" s="9"/>
    </row>
    <row r="463" spans="2:12" ht="25.05" customHeight="1" x14ac:dyDescent="0.3">
      <c r="B463" s="9"/>
      <c r="C463" s="8"/>
      <c r="D463" s="9"/>
      <c r="E463" s="9"/>
      <c r="F463" s="9"/>
      <c r="G463" s="9"/>
      <c r="H463" s="9"/>
      <c r="I463" s="9"/>
      <c r="J463" s="9"/>
      <c r="K463" s="9"/>
      <c r="L463" s="9"/>
    </row>
    <row r="464" spans="2:12" ht="25.05" customHeight="1" x14ac:dyDescent="0.3">
      <c r="B464" s="9"/>
      <c r="C464" s="8"/>
      <c r="D464" s="9"/>
      <c r="E464" s="9"/>
      <c r="F464" s="9"/>
      <c r="G464" s="9"/>
      <c r="H464" s="9"/>
      <c r="I464" s="9"/>
      <c r="J464" s="9"/>
      <c r="K464" s="9"/>
      <c r="L464" s="9"/>
    </row>
    <row r="465" spans="2:12" ht="25.05" customHeight="1" x14ac:dyDescent="0.3">
      <c r="B465" s="9"/>
      <c r="C465" s="8"/>
      <c r="D465" s="9"/>
      <c r="E465" s="9"/>
      <c r="F465" s="9"/>
      <c r="G465" s="9"/>
      <c r="H465" s="9"/>
      <c r="I465" s="9"/>
      <c r="J465" s="9"/>
      <c r="K465" s="9"/>
      <c r="L465" s="9"/>
    </row>
    <row r="466" spans="2:12" ht="25.05" customHeight="1" x14ac:dyDescent="0.3">
      <c r="B466" s="9"/>
      <c r="C466" s="8"/>
      <c r="D466" s="9"/>
      <c r="E466" s="9"/>
      <c r="F466" s="9"/>
      <c r="G466" s="9"/>
      <c r="H466" s="9"/>
      <c r="I466" s="9"/>
      <c r="J466" s="9"/>
      <c r="K466" s="9"/>
      <c r="L466" s="9"/>
    </row>
    <row r="467" spans="2:12" ht="25.05" customHeight="1" x14ac:dyDescent="0.3">
      <c r="B467" s="9"/>
      <c r="C467" s="8"/>
      <c r="D467" s="9"/>
      <c r="E467" s="9"/>
      <c r="F467" s="9"/>
      <c r="G467" s="9"/>
      <c r="H467" s="9"/>
      <c r="I467" s="9"/>
      <c r="J467" s="9"/>
      <c r="K467" s="9"/>
      <c r="L467" s="9"/>
    </row>
    <row r="468" spans="2:12" ht="25.05" customHeight="1" x14ac:dyDescent="0.3">
      <c r="B468" s="9"/>
      <c r="C468" s="8"/>
      <c r="D468" s="9"/>
      <c r="E468" s="9"/>
      <c r="F468" s="9"/>
      <c r="G468" s="9"/>
      <c r="H468" s="9"/>
      <c r="I468" s="9"/>
      <c r="J468" s="9"/>
      <c r="K468" s="9"/>
      <c r="L468" s="9"/>
    </row>
    <row r="469" spans="2:12" ht="25.05" customHeight="1" x14ac:dyDescent="0.3">
      <c r="B469" s="9"/>
      <c r="C469" s="8"/>
      <c r="D469" s="9"/>
      <c r="E469" s="9"/>
      <c r="F469" s="9"/>
      <c r="G469" s="9"/>
      <c r="H469" s="9"/>
      <c r="I469" s="9"/>
      <c r="J469" s="9"/>
      <c r="K469" s="9"/>
      <c r="L469" s="9"/>
    </row>
    <row r="470" spans="2:12" ht="25.05" customHeight="1" x14ac:dyDescent="0.3">
      <c r="B470" s="9"/>
      <c r="C470" s="8"/>
      <c r="D470" s="9"/>
      <c r="E470" s="9"/>
      <c r="F470" s="9"/>
      <c r="G470" s="9"/>
      <c r="H470" s="9"/>
      <c r="I470" s="9"/>
      <c r="J470" s="9"/>
      <c r="K470" s="9"/>
      <c r="L470" s="9"/>
    </row>
    <row r="471" spans="2:12" ht="25.05" customHeight="1" x14ac:dyDescent="0.3">
      <c r="B471" s="9"/>
      <c r="C471" s="8"/>
      <c r="D471" s="9"/>
      <c r="E471" s="9"/>
      <c r="F471" s="9"/>
      <c r="G471" s="9"/>
      <c r="H471" s="9"/>
      <c r="I471" s="9"/>
      <c r="J471" s="9"/>
      <c r="K471" s="9"/>
      <c r="L471" s="9"/>
    </row>
    <row r="472" spans="2:12" ht="25.05" customHeight="1" x14ac:dyDescent="0.3">
      <c r="B472" s="9"/>
      <c r="C472" s="8"/>
      <c r="D472" s="9"/>
      <c r="E472" s="9"/>
      <c r="F472" s="9"/>
      <c r="G472" s="9"/>
      <c r="H472" s="9"/>
      <c r="I472" s="9"/>
      <c r="J472" s="9"/>
      <c r="K472" s="9"/>
      <c r="L472" s="9"/>
    </row>
    <row r="473" spans="2:12" ht="25.05" customHeight="1" x14ac:dyDescent="0.3">
      <c r="B473" s="9"/>
      <c r="C473" s="8"/>
      <c r="D473" s="9"/>
      <c r="E473" s="9"/>
      <c r="F473" s="9"/>
      <c r="G473" s="9"/>
      <c r="H473" s="9"/>
      <c r="I473" s="9"/>
      <c r="J473" s="9"/>
      <c r="K473" s="9"/>
      <c r="L473" s="9"/>
    </row>
    <row r="474" spans="2:12" ht="25.05" customHeight="1" x14ac:dyDescent="0.3">
      <c r="B474" s="9"/>
      <c r="C474" s="8"/>
      <c r="D474" s="9"/>
      <c r="E474" s="9"/>
      <c r="F474" s="9"/>
      <c r="G474" s="9"/>
      <c r="H474" s="9"/>
      <c r="I474" s="9"/>
      <c r="J474" s="9"/>
      <c r="K474" s="9"/>
      <c r="L474" s="9"/>
    </row>
    <row r="475" spans="2:12" ht="25.05" customHeight="1" x14ac:dyDescent="0.3">
      <c r="B475" s="9"/>
      <c r="C475" s="8"/>
      <c r="D475" s="9"/>
      <c r="E475" s="9"/>
      <c r="F475" s="9"/>
      <c r="G475" s="9"/>
      <c r="H475" s="9"/>
      <c r="I475" s="9"/>
      <c r="J475" s="9"/>
      <c r="K475" s="9"/>
      <c r="L475" s="9"/>
    </row>
    <row r="476" spans="2:12" ht="25.05" customHeight="1" x14ac:dyDescent="0.3">
      <c r="B476" s="9"/>
      <c r="C476" s="8"/>
      <c r="D476" s="9"/>
      <c r="E476" s="9"/>
      <c r="F476" s="9"/>
      <c r="G476" s="9"/>
      <c r="H476" s="9"/>
      <c r="I476" s="9"/>
      <c r="J476" s="9"/>
      <c r="K476" s="9"/>
      <c r="L476" s="9"/>
    </row>
    <row r="477" spans="2:12" ht="25.05" customHeight="1" x14ac:dyDescent="0.3">
      <c r="B477" s="9"/>
      <c r="C477" s="8"/>
      <c r="D477" s="9"/>
      <c r="E477" s="9"/>
      <c r="F477" s="9"/>
      <c r="G477" s="9"/>
      <c r="H477" s="9"/>
      <c r="I477" s="9"/>
      <c r="J477" s="9"/>
      <c r="K477" s="9"/>
      <c r="L477" s="9"/>
    </row>
    <row r="478" spans="2:12" ht="25.05" customHeight="1" x14ac:dyDescent="0.3">
      <c r="B478" s="9"/>
      <c r="C478" s="8"/>
      <c r="D478" s="9"/>
      <c r="E478" s="9"/>
      <c r="F478" s="9"/>
      <c r="G478" s="9"/>
      <c r="H478" s="9"/>
      <c r="I478" s="9"/>
      <c r="J478" s="9"/>
      <c r="K478" s="9"/>
      <c r="L478" s="9"/>
    </row>
    <row r="479" spans="2:12" ht="25.05" customHeight="1" x14ac:dyDescent="0.3">
      <c r="B479" s="9"/>
      <c r="C479" s="8"/>
      <c r="D479" s="9"/>
      <c r="E479" s="9"/>
      <c r="F479" s="9"/>
      <c r="G479" s="9"/>
      <c r="H479" s="9"/>
      <c r="I479" s="9"/>
      <c r="J479" s="9"/>
      <c r="K479" s="9"/>
      <c r="L479" s="9"/>
    </row>
    <row r="480" spans="2:12" ht="25.05" customHeight="1" x14ac:dyDescent="0.3">
      <c r="B480" s="9"/>
      <c r="C480" s="8"/>
      <c r="D480" s="9"/>
      <c r="E480" s="9"/>
      <c r="F480" s="9"/>
      <c r="G480" s="9"/>
      <c r="H480" s="9"/>
      <c r="I480" s="9"/>
      <c r="J480" s="9"/>
      <c r="K480" s="9"/>
      <c r="L480" s="9"/>
    </row>
    <row r="481" spans="2:12" ht="25.05" customHeight="1" x14ac:dyDescent="0.3">
      <c r="B481" s="9"/>
      <c r="C481" s="8"/>
      <c r="D481" s="9"/>
      <c r="E481" s="9"/>
      <c r="F481" s="9"/>
      <c r="G481" s="9"/>
      <c r="H481" s="9"/>
      <c r="I481" s="9"/>
      <c r="J481" s="9"/>
      <c r="K481" s="9"/>
      <c r="L481" s="9"/>
    </row>
    <row r="482" spans="2:12" ht="25.05" customHeight="1" x14ac:dyDescent="0.3">
      <c r="B482" s="9"/>
      <c r="C482" s="8"/>
      <c r="D482" s="9"/>
      <c r="E482" s="9"/>
      <c r="F482" s="9"/>
      <c r="G482" s="9"/>
      <c r="H482" s="9"/>
      <c r="I482" s="9"/>
      <c r="J482" s="9"/>
      <c r="K482" s="9"/>
      <c r="L482" s="9"/>
    </row>
    <row r="483" spans="2:12" ht="25.05" customHeight="1" x14ac:dyDescent="0.3">
      <c r="B483" s="9"/>
      <c r="C483" s="8"/>
      <c r="D483" s="9"/>
      <c r="E483" s="9"/>
      <c r="F483" s="9"/>
      <c r="G483" s="9"/>
      <c r="H483" s="9"/>
      <c r="I483" s="9"/>
      <c r="J483" s="9"/>
      <c r="K483" s="9"/>
      <c r="L483" s="9"/>
    </row>
    <row r="484" spans="2:12" ht="25.05" customHeight="1" x14ac:dyDescent="0.3">
      <c r="B484" s="9"/>
      <c r="C484" s="8"/>
      <c r="D484" s="9"/>
      <c r="E484" s="9"/>
      <c r="F484" s="9"/>
      <c r="G484" s="9"/>
      <c r="H484" s="9"/>
      <c r="I484" s="9"/>
      <c r="J484" s="9"/>
      <c r="K484" s="9"/>
      <c r="L484" s="9"/>
    </row>
    <row r="485" spans="2:12" ht="25.05" customHeight="1" x14ac:dyDescent="0.3">
      <c r="B485" s="9"/>
      <c r="C485" s="8"/>
      <c r="D485" s="9"/>
      <c r="E485" s="9"/>
      <c r="F485" s="9"/>
      <c r="G485" s="9"/>
      <c r="H485" s="9"/>
      <c r="I485" s="9"/>
      <c r="J485" s="9"/>
      <c r="K485" s="9"/>
      <c r="L485" s="9"/>
    </row>
    <row r="486" spans="2:12" ht="25.05" customHeight="1" x14ac:dyDescent="0.3">
      <c r="B486" s="9"/>
      <c r="C486" s="8"/>
      <c r="D486" s="9"/>
      <c r="E486" s="9"/>
      <c r="F486" s="9"/>
      <c r="G486" s="9"/>
      <c r="H486" s="9"/>
      <c r="I486" s="9"/>
      <c r="J486" s="9"/>
      <c r="K486" s="9"/>
      <c r="L486" s="9"/>
    </row>
    <row r="487" spans="2:12" ht="25.05" customHeight="1" x14ac:dyDescent="0.3">
      <c r="B487" s="9"/>
      <c r="C487" s="8"/>
      <c r="D487" s="9"/>
      <c r="E487" s="9"/>
      <c r="F487" s="9"/>
      <c r="G487" s="9"/>
      <c r="H487" s="9"/>
      <c r="I487" s="9"/>
      <c r="J487" s="9"/>
      <c r="K487" s="9"/>
      <c r="L487" s="9"/>
    </row>
    <row r="488" spans="2:12" ht="25.05" customHeight="1" x14ac:dyDescent="0.3">
      <c r="B488" s="9"/>
      <c r="C488" s="8"/>
      <c r="D488" s="9"/>
      <c r="E488" s="9"/>
      <c r="F488" s="9"/>
      <c r="G488" s="9"/>
      <c r="H488" s="9"/>
      <c r="I488" s="9"/>
      <c r="J488" s="9"/>
      <c r="K488" s="9"/>
      <c r="L488" s="9"/>
    </row>
    <row r="489" spans="2:12" ht="25.05" customHeight="1" x14ac:dyDescent="0.3">
      <c r="B489" s="9"/>
      <c r="C489" s="8"/>
      <c r="D489" s="9"/>
      <c r="E489" s="9"/>
      <c r="F489" s="9"/>
      <c r="G489" s="9"/>
      <c r="H489" s="9"/>
      <c r="I489" s="9"/>
      <c r="J489" s="9"/>
      <c r="K489" s="9"/>
      <c r="L489" s="9"/>
    </row>
    <row r="490" spans="2:12" ht="25.05" customHeight="1" x14ac:dyDescent="0.3">
      <c r="B490" s="9"/>
      <c r="C490" s="8"/>
      <c r="D490" s="9"/>
      <c r="E490" s="9"/>
      <c r="F490" s="9"/>
      <c r="G490" s="9"/>
      <c r="H490" s="9"/>
      <c r="I490" s="9"/>
      <c r="J490" s="9"/>
      <c r="K490" s="9"/>
      <c r="L490" s="9"/>
    </row>
    <row r="491" spans="2:12" ht="25.05" customHeight="1" x14ac:dyDescent="0.3">
      <c r="B491" s="9"/>
      <c r="C491" s="8"/>
      <c r="D491" s="9"/>
      <c r="E491" s="9"/>
      <c r="F491" s="9"/>
      <c r="G491" s="9"/>
      <c r="H491" s="9"/>
      <c r="I491" s="9"/>
      <c r="J491" s="9"/>
      <c r="K491" s="9"/>
      <c r="L491" s="9"/>
    </row>
    <row r="492" spans="2:12" ht="25.05" customHeight="1" x14ac:dyDescent="0.3">
      <c r="B492" s="9"/>
      <c r="C492" s="8"/>
      <c r="D492" s="9"/>
      <c r="E492" s="9"/>
      <c r="F492" s="9"/>
      <c r="G492" s="9"/>
      <c r="H492" s="9"/>
      <c r="I492" s="9"/>
      <c r="J492" s="9"/>
      <c r="K492" s="9"/>
      <c r="L492" s="9"/>
    </row>
    <row r="493" spans="2:12" ht="25.05" customHeight="1" x14ac:dyDescent="0.3">
      <c r="B493" s="9"/>
      <c r="C493" s="8"/>
      <c r="D493" s="9"/>
      <c r="E493" s="9"/>
      <c r="F493" s="9"/>
      <c r="G493" s="9"/>
      <c r="H493" s="9"/>
      <c r="I493" s="9"/>
      <c r="J493" s="9"/>
      <c r="K493" s="9"/>
      <c r="L493" s="9"/>
    </row>
    <row r="494" spans="2:12" ht="25.05" customHeight="1" x14ac:dyDescent="0.3">
      <c r="B494" s="9"/>
      <c r="C494" s="8"/>
      <c r="D494" s="9"/>
      <c r="E494" s="9"/>
      <c r="F494" s="9"/>
      <c r="G494" s="9"/>
      <c r="H494" s="9"/>
      <c r="I494" s="9"/>
      <c r="J494" s="9"/>
      <c r="K494" s="9"/>
      <c r="L494" s="9"/>
    </row>
    <row r="495" spans="2:12" ht="25.05" customHeight="1" x14ac:dyDescent="0.3">
      <c r="B495" s="9"/>
      <c r="C495" s="8"/>
      <c r="D495" s="9"/>
      <c r="E495" s="9"/>
      <c r="F495" s="9"/>
      <c r="G495" s="9"/>
      <c r="H495" s="9"/>
      <c r="I495" s="9"/>
      <c r="J495" s="9"/>
      <c r="K495" s="9"/>
      <c r="L495" s="9"/>
    </row>
    <row r="496" spans="2:12" ht="25.05" customHeight="1" x14ac:dyDescent="0.3">
      <c r="B496" s="9"/>
      <c r="C496" s="8"/>
      <c r="D496" s="9"/>
      <c r="E496" s="9"/>
      <c r="F496" s="9"/>
      <c r="G496" s="9"/>
      <c r="H496" s="9"/>
      <c r="I496" s="9"/>
      <c r="J496" s="9"/>
      <c r="K496" s="9"/>
      <c r="L496" s="9"/>
    </row>
    <row r="497" spans="2:12" ht="25.05" customHeight="1" x14ac:dyDescent="0.3">
      <c r="B497" s="9"/>
      <c r="C497" s="8"/>
      <c r="D497" s="9"/>
      <c r="E497" s="9"/>
      <c r="F497" s="9"/>
      <c r="G497" s="9"/>
      <c r="H497" s="9"/>
      <c r="I497" s="9"/>
      <c r="J497" s="9"/>
      <c r="K497" s="9"/>
      <c r="L497" s="9"/>
    </row>
    <row r="498" spans="2:12" ht="25.05" customHeight="1" x14ac:dyDescent="0.3">
      <c r="B498" s="9"/>
      <c r="C498" s="8"/>
      <c r="D498" s="9"/>
      <c r="E498" s="9"/>
      <c r="F498" s="9"/>
      <c r="G498" s="9"/>
      <c r="H498" s="9"/>
      <c r="I498" s="9"/>
      <c r="J498" s="9"/>
      <c r="K498" s="9"/>
      <c r="L498" s="9"/>
    </row>
    <row r="499" spans="2:12" ht="25.05" customHeight="1" x14ac:dyDescent="0.3">
      <c r="B499" s="9"/>
      <c r="C499" s="8"/>
      <c r="D499" s="9"/>
      <c r="E499" s="9"/>
      <c r="F499" s="9"/>
      <c r="G499" s="9"/>
      <c r="H499" s="9"/>
      <c r="I499" s="9"/>
      <c r="J499" s="9"/>
      <c r="K499" s="9"/>
      <c r="L499" s="9"/>
    </row>
    <row r="500" spans="2:12" ht="25.05" customHeight="1" x14ac:dyDescent="0.3">
      <c r="B500" s="9"/>
      <c r="C500" s="8"/>
      <c r="D500" s="9"/>
      <c r="E500" s="9"/>
      <c r="F500" s="9"/>
      <c r="G500" s="9"/>
      <c r="H500" s="9"/>
      <c r="I500" s="9"/>
      <c r="J500" s="9"/>
      <c r="K500" s="9"/>
      <c r="L500" s="9"/>
    </row>
    <row r="501" spans="2:12" ht="25.05" customHeight="1" x14ac:dyDescent="0.3">
      <c r="B501" s="9"/>
      <c r="C501" s="8"/>
      <c r="D501" s="9"/>
      <c r="E501" s="9"/>
      <c r="F501" s="9"/>
      <c r="G501" s="9"/>
      <c r="H501" s="9"/>
      <c r="I501" s="9"/>
      <c r="J501" s="9"/>
      <c r="K501" s="9"/>
      <c r="L501" s="9"/>
    </row>
    <row r="502" spans="2:12" ht="25.05" customHeight="1" x14ac:dyDescent="0.3">
      <c r="B502" s="9"/>
      <c r="C502" s="8"/>
      <c r="D502" s="9"/>
      <c r="E502" s="9"/>
      <c r="F502" s="9"/>
      <c r="G502" s="9"/>
      <c r="H502" s="9"/>
      <c r="I502" s="9"/>
      <c r="J502" s="9"/>
      <c r="K502" s="9"/>
      <c r="L502" s="9"/>
    </row>
    <row r="503" spans="2:12" ht="25.05" customHeight="1" x14ac:dyDescent="0.3">
      <c r="B503" s="9"/>
      <c r="C503" s="8"/>
      <c r="D503" s="9"/>
      <c r="E503" s="9"/>
      <c r="F503" s="9"/>
      <c r="G503" s="9"/>
      <c r="H503" s="9"/>
      <c r="I503" s="9"/>
      <c r="J503" s="9"/>
      <c r="K503" s="9"/>
      <c r="L503" s="9"/>
    </row>
    <row r="504" spans="2:12" ht="25.05" customHeight="1" x14ac:dyDescent="0.3">
      <c r="B504" s="9"/>
      <c r="C504" s="8"/>
      <c r="D504" s="9"/>
      <c r="E504" s="9"/>
      <c r="F504" s="9"/>
      <c r="G504" s="9"/>
      <c r="H504" s="9"/>
      <c r="I504" s="9"/>
      <c r="J504" s="9"/>
      <c r="K504" s="9"/>
      <c r="L504" s="9"/>
    </row>
    <row r="505" spans="2:12" ht="25.05" customHeight="1" x14ac:dyDescent="0.3">
      <c r="B505" s="9"/>
      <c r="C505" s="8"/>
      <c r="D505" s="9"/>
      <c r="E505" s="9"/>
      <c r="F505" s="9"/>
      <c r="G505" s="9"/>
      <c r="H505" s="9"/>
      <c r="I505" s="9"/>
      <c r="J505" s="9"/>
      <c r="K505" s="9"/>
      <c r="L505" s="9"/>
    </row>
    <row r="506" spans="2:12" ht="25.05" customHeight="1" x14ac:dyDescent="0.3">
      <c r="B506" s="9"/>
      <c r="C506" s="8"/>
      <c r="D506" s="9"/>
      <c r="E506" s="9"/>
      <c r="F506" s="9"/>
      <c r="G506" s="9"/>
      <c r="H506" s="9"/>
      <c r="I506" s="9"/>
      <c r="J506" s="9"/>
      <c r="K506" s="9"/>
      <c r="L506" s="9"/>
    </row>
    <row r="507" spans="2:12" ht="25.05" customHeight="1" x14ac:dyDescent="0.3">
      <c r="B507" s="9"/>
      <c r="C507" s="8"/>
      <c r="D507" s="9"/>
      <c r="E507" s="9"/>
      <c r="F507" s="9"/>
      <c r="G507" s="9"/>
      <c r="H507" s="9"/>
      <c r="I507" s="9"/>
      <c r="J507" s="9"/>
      <c r="K507" s="9"/>
      <c r="L507" s="9"/>
    </row>
    <row r="508" spans="2:12" ht="25.05" customHeight="1" x14ac:dyDescent="0.3">
      <c r="B508" s="9"/>
      <c r="C508" s="8"/>
      <c r="D508" s="9"/>
      <c r="E508" s="9"/>
      <c r="F508" s="9"/>
      <c r="G508" s="9"/>
      <c r="H508" s="9"/>
      <c r="I508" s="9"/>
      <c r="J508" s="9"/>
      <c r="K508" s="9"/>
      <c r="L508" s="9"/>
    </row>
    <row r="509" spans="2:12" ht="25.05" customHeight="1" x14ac:dyDescent="0.3">
      <c r="B509" s="9"/>
      <c r="C509" s="8"/>
      <c r="D509" s="9"/>
      <c r="E509" s="9"/>
      <c r="F509" s="9"/>
      <c r="G509" s="9"/>
      <c r="H509" s="9"/>
      <c r="I509" s="9"/>
      <c r="J509" s="9"/>
      <c r="K509" s="9"/>
      <c r="L509" s="9"/>
    </row>
    <row r="510" spans="2:12" ht="25.05" customHeight="1" x14ac:dyDescent="0.3">
      <c r="B510" s="11"/>
      <c r="C510" s="8"/>
      <c r="D510" s="9"/>
      <c r="E510" s="9"/>
      <c r="F510" s="9"/>
      <c r="G510" s="9"/>
      <c r="H510" s="9"/>
      <c r="I510" s="9"/>
      <c r="J510" s="9"/>
      <c r="K510" s="9"/>
      <c r="L510" s="9"/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Lançamentos</vt:lpstr>
      <vt:lpstr>Fluxo de Caixa</vt:lpstr>
      <vt:lpstr>Configurações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Terra</dc:creator>
  <cp:lastModifiedBy>EVP</cp:lastModifiedBy>
  <dcterms:created xsi:type="dcterms:W3CDTF">2022-12-22T17:10:45Z</dcterms:created>
  <dcterms:modified xsi:type="dcterms:W3CDTF">2024-06-12T23:26:49Z</dcterms:modified>
</cp:coreProperties>
</file>